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9690" windowHeight="63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<sst xmlns="http://schemas.openxmlformats.org/spreadsheetml/2006/main" count="65" uniqueCount="38">
  <si>
    <t xml:space="preserve">Klasyfikacja budżetowa </t>
  </si>
  <si>
    <t xml:space="preserve">Nazwa działu, rozdziału i paragrafu </t>
  </si>
  <si>
    <t xml:space="preserve">dział </t>
  </si>
  <si>
    <t xml:space="preserve">rozdział </t>
  </si>
  <si>
    <t>paragraf</t>
  </si>
  <si>
    <t xml:space="preserve">Razem rozdział </t>
  </si>
  <si>
    <t xml:space="preserve">Urzędy wojewódzkie </t>
  </si>
  <si>
    <t xml:space="preserve">ADMINISTRACJA PUBLICZNA </t>
  </si>
  <si>
    <t xml:space="preserve">Obrona cywilna </t>
  </si>
  <si>
    <t>BEZPIECZEŃSTWO PUBLICZNE I OCHRONA PRZECIWPOŻAROWA</t>
  </si>
  <si>
    <t xml:space="preserve">OPIEKA SPOŁECZNA </t>
  </si>
  <si>
    <t xml:space="preserve">GOSPODARKA KOMUNALNA I OCHRONA ŚRODOWISKA </t>
  </si>
  <si>
    <t>Urzędy naczelnych organów władzy państwowej, kontroli i ochrony prawa</t>
  </si>
  <si>
    <t xml:space="preserve">Składki na ubezpieczenie zdrowotne opłacone za osoby pobierające niektóre świadczenia z pomocy społecznej </t>
  </si>
  <si>
    <t xml:space="preserve">Zasiłki i pomoc w naturze oraz składki na ubezpieczenia społeczne </t>
  </si>
  <si>
    <t>Zasiłki rodzinne, pielęgnacyjne i wychowawcze</t>
  </si>
  <si>
    <t>Ośrodki pomocy społecznej</t>
  </si>
  <si>
    <t>Oświetlenie ulic, placów, dróg</t>
  </si>
  <si>
    <t xml:space="preserve">R A Z E M  </t>
  </si>
  <si>
    <t xml:space="preserve">P L A N   Z A D A Ń  </t>
  </si>
  <si>
    <t xml:space="preserve">PLAN DOCHODÓW </t>
  </si>
  <si>
    <t xml:space="preserve">URZĘDY NACZELNYCH ORGANÓW WŁADZY PAŃSTWOWEJ, KONTROLI, OCHRONY PRAWA ORAZ SĄDOWNICTWA </t>
  </si>
  <si>
    <t>zleconych z zakresu administracji rządowej</t>
  </si>
  <si>
    <t>RAZEM DZIAŁ</t>
  </si>
  <si>
    <t>Rady Gminy Lesznowola</t>
  </si>
  <si>
    <t>Plan 
po zmianach</t>
  </si>
  <si>
    <t xml:space="preserve">Plan 
na 2003 r. </t>
  </si>
  <si>
    <t>Załącznik Nr 1</t>
  </si>
  <si>
    <t>Referenda ogólnokrajowe i konstytucyjne</t>
  </si>
  <si>
    <t>Szkoły podstawowe</t>
  </si>
  <si>
    <t>OŚWIATA I WYCHOWANIE</t>
  </si>
  <si>
    <t>Pozostała działalność</t>
  </si>
  <si>
    <t>Dotacje celowe otrzymane z budżetu państwa na realizację zadań bieżącyh z zakresu administracji rządowej oraz inych zadań zleconych gminom ustawami</t>
  </si>
  <si>
    <t>Dotacje celowe otrzymane z budżetu państwa na inwestycje i zakupy inwestycyjne z zakresu administracji rządowej oraz innych zadań zleconych gminom ustawami</t>
  </si>
  <si>
    <t>Wybory do rad gmin, rad powiatów i sejmików województw</t>
  </si>
  <si>
    <t>Zmiany Uchwałą Rady Gminy z dnia ........ 2003 r.</t>
  </si>
  <si>
    <t>do Uchwały Nr 76/X/03</t>
  </si>
  <si>
    <t>z dnia 26 sierpnia 2003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</si>
</sst>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#,##0.0"/>
  </numFmts>
  <fonts count="12">
    <font>
      <sz val="10"/>
      <name val="Arial CE"/>
      <family val="0"/>
    </font>
    <font>
      <u val="single"/>
      <sz val="12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7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u val="single"/>
      <sz val="12"/>
      <name val="Arial CE"/>
      <family val="2"/>
    </font>
    <font>
      <b/>
      <sz val="16"/>
      <name val="Arial CE"/>
      <family val="2"/>
    </font>
    <font>
      <b/>
      <sz val="11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textRotation="90"/>
    </xf>
    <xf numFmtId="0" fontId="4" fillId="0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Alignment="1">
      <alignment horizontal="center" vertical="center"/>
    </xf>
    <xf numFmtId="0" fontId="6" fillId="2" borderId="4" xfId="0" applyFont="1" applyFill="1" applyBorder="1" applyAlignment="1">
      <alignment vertical="center" wrapText="1"/>
    </xf>
    <xf numFmtId="0" fontId="6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 wrapText="1"/>
    </xf>
    <xf numFmtId="0" fontId="5" fillId="0" borderId="8" xfId="0" applyFont="1" applyBorder="1" applyAlignment="1" quotePrefix="1">
      <alignment horizontal="left" vertical="center"/>
    </xf>
    <xf numFmtId="0" fontId="5" fillId="0" borderId="3" xfId="0" applyFont="1" applyBorder="1" applyAlignment="1" quotePrefix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left" vertical="center"/>
    </xf>
    <xf numFmtId="0" fontId="5" fillId="0" borderId="11" xfId="0" applyFont="1" applyBorder="1" applyAlignment="1" quotePrefix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6" fillId="3" borderId="7" xfId="0" applyFont="1" applyFill="1" applyBorder="1" applyAlignment="1">
      <alignment horizontal="left" vertical="center"/>
    </xf>
    <xf numFmtId="0" fontId="11" fillId="3" borderId="6" xfId="0" applyFont="1" applyFill="1" applyBorder="1" applyAlignment="1">
      <alignment horizontal="left" vertical="center"/>
    </xf>
    <xf numFmtId="3" fontId="5" fillId="0" borderId="3" xfId="0" applyNumberFormat="1" applyFont="1" applyBorder="1" applyAlignment="1">
      <alignment vertical="center"/>
    </xf>
    <xf numFmtId="3" fontId="7" fillId="2" borderId="4" xfId="0" applyNumberFormat="1" applyFont="1" applyFill="1" applyBorder="1" applyAlignment="1">
      <alignment vertical="center"/>
    </xf>
    <xf numFmtId="3" fontId="7" fillId="3" borderId="1" xfId="0" applyNumberFormat="1" applyFont="1" applyFill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3" fontId="0" fillId="0" borderId="0" xfId="0" applyNumberFormat="1" applyAlignment="1">
      <alignment vertical="center"/>
    </xf>
    <xf numFmtId="0" fontId="6" fillId="0" borderId="13" xfId="0" applyFont="1" applyFill="1" applyBorder="1" applyAlignment="1">
      <alignment horizontal="left" vertical="center"/>
    </xf>
    <xf numFmtId="3" fontId="7" fillId="0" borderId="13" xfId="0" applyNumberFormat="1" applyFont="1" applyFill="1" applyBorder="1" applyAlignment="1">
      <alignment vertical="center"/>
    </xf>
    <xf numFmtId="0" fontId="6" fillId="0" borderId="14" xfId="0" applyFont="1" applyFill="1" applyBorder="1" applyAlignment="1">
      <alignment horizontal="left" vertical="center"/>
    </xf>
    <xf numFmtId="3" fontId="7" fillId="0" borderId="14" xfId="0" applyNumberFormat="1" applyFont="1" applyFill="1" applyBorder="1" applyAlignment="1">
      <alignment vertical="center"/>
    </xf>
    <xf numFmtId="0" fontId="6" fillId="3" borderId="15" xfId="0" applyFont="1" applyFill="1" applyBorder="1" applyAlignment="1">
      <alignment horizontal="left" vertical="center"/>
    </xf>
    <xf numFmtId="0" fontId="6" fillId="3" borderId="13" xfId="0" applyFont="1" applyFill="1" applyBorder="1" applyAlignment="1">
      <alignment horizontal="left" vertical="center"/>
    </xf>
    <xf numFmtId="0" fontId="11" fillId="3" borderId="16" xfId="0" applyFont="1" applyFill="1" applyBorder="1" applyAlignment="1">
      <alignment horizontal="left" vertical="center"/>
    </xf>
    <xf numFmtId="0" fontId="6" fillId="3" borderId="17" xfId="0" applyFont="1" applyFill="1" applyBorder="1" applyAlignment="1">
      <alignment horizontal="center" vertical="center" wrapText="1"/>
    </xf>
    <xf numFmtId="3" fontId="7" fillId="3" borderId="17" xfId="0" applyNumberFormat="1" applyFont="1" applyFill="1" applyBorder="1" applyAlignment="1">
      <alignment vertical="center"/>
    </xf>
    <xf numFmtId="0" fontId="11" fillId="0" borderId="13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vertical="center"/>
    </xf>
    <xf numFmtId="0" fontId="11" fillId="0" borderId="14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showZeros="0" tabSelected="1" workbookViewId="0" topLeftCell="A1">
      <selection activeCell="A10" sqref="A10:G10"/>
    </sheetView>
  </sheetViews>
  <sheetFormatPr defaultColWidth="9.00390625" defaultRowHeight="12.75"/>
  <cols>
    <col min="1" max="1" width="6.875" style="1" customWidth="1"/>
    <col min="2" max="2" width="6.00390625" style="1" customWidth="1"/>
    <col min="3" max="3" width="6.125" style="1" customWidth="1"/>
    <col min="4" max="4" width="41.375" style="1" customWidth="1"/>
    <col min="5" max="7" width="12.00390625" style="1" customWidth="1"/>
    <col min="8" max="16384" width="9.125" style="1" customWidth="1"/>
  </cols>
  <sheetData>
    <row r="1" spans="5:7" ht="15">
      <c r="E1" s="2"/>
      <c r="F1" s="2"/>
      <c r="G1" s="2" t="s">
        <v>27</v>
      </c>
    </row>
    <row r="2" spans="5:7" ht="12.75">
      <c r="E2" s="3"/>
      <c r="F2" s="3"/>
      <c r="G2" s="3"/>
    </row>
    <row r="3" spans="5:7" ht="12.75">
      <c r="E3" s="3"/>
      <c r="F3" s="3"/>
      <c r="G3" s="3" t="s">
        <v>36</v>
      </c>
    </row>
    <row r="4" spans="5:7" ht="12.75">
      <c r="E4" s="3"/>
      <c r="F4" s="3"/>
      <c r="G4" s="3" t="s">
        <v>24</v>
      </c>
    </row>
    <row r="5" spans="4:7" ht="12.75">
      <c r="D5" s="4"/>
      <c r="E5" s="3"/>
      <c r="F5" s="3"/>
      <c r="G5" s="3" t="s">
        <v>37</v>
      </c>
    </row>
    <row r="6" spans="5:7" ht="12.75">
      <c r="E6" s="3"/>
      <c r="F6" s="3"/>
      <c r="G6" s="3"/>
    </row>
    <row r="7" spans="5:7" ht="12.75">
      <c r="E7" s="3"/>
      <c r="F7" s="3"/>
      <c r="G7" s="3"/>
    </row>
    <row r="8" spans="5:7" ht="12.75">
      <c r="E8" s="3"/>
      <c r="F8" s="3"/>
      <c r="G8" s="3"/>
    </row>
    <row r="9" spans="5:7" ht="12.75">
      <c r="E9" s="3"/>
      <c r="F9" s="3"/>
      <c r="G9" s="3"/>
    </row>
    <row r="10" spans="1:7" ht="15.75">
      <c r="A10" s="52" t="s">
        <v>19</v>
      </c>
      <c r="B10" s="52"/>
      <c r="C10" s="52"/>
      <c r="D10" s="52"/>
      <c r="E10" s="52"/>
      <c r="F10" s="52"/>
      <c r="G10" s="52"/>
    </row>
    <row r="11" spans="1:7" ht="21" customHeight="1">
      <c r="A11" s="53" t="s">
        <v>22</v>
      </c>
      <c r="B11" s="53"/>
      <c r="C11" s="53"/>
      <c r="D11" s="53"/>
      <c r="E11" s="53"/>
      <c r="F11" s="53"/>
      <c r="G11" s="53"/>
    </row>
    <row r="12" spans="1:7" ht="9" customHeight="1">
      <c r="A12" s="5"/>
      <c r="B12" s="5"/>
      <c r="C12" s="5"/>
      <c r="D12" s="5"/>
      <c r="E12" s="5"/>
      <c r="F12" s="5"/>
      <c r="G12" s="5"/>
    </row>
    <row r="13" spans="1:7" ht="9" customHeight="1">
      <c r="A13" s="5"/>
      <c r="B13" s="5"/>
      <c r="C13" s="5"/>
      <c r="D13" s="5"/>
      <c r="E13" s="5"/>
      <c r="F13" s="5"/>
      <c r="G13" s="5"/>
    </row>
    <row r="14" spans="1:7" ht="20.25">
      <c r="A14" s="54" t="s">
        <v>20</v>
      </c>
      <c r="B14" s="54"/>
      <c r="C14" s="54"/>
      <c r="D14" s="54"/>
      <c r="E14" s="54"/>
      <c r="F14" s="54"/>
      <c r="G14" s="54"/>
    </row>
    <row r="15" spans="1:7" ht="15.75">
      <c r="A15" s="5"/>
      <c r="B15" s="5"/>
      <c r="C15" s="5"/>
      <c r="D15" s="11"/>
      <c r="E15" s="5"/>
      <c r="F15" s="5"/>
      <c r="G15" s="5"/>
    </row>
    <row r="16" spans="1:7" ht="15.75">
      <c r="A16" s="5"/>
      <c r="B16" s="5"/>
      <c r="C16" s="5"/>
      <c r="D16" s="11"/>
      <c r="E16" s="5"/>
      <c r="F16" s="5"/>
      <c r="G16" s="5"/>
    </row>
    <row r="17" spans="1:7" ht="18" customHeight="1">
      <c r="A17" s="55" t="s">
        <v>0</v>
      </c>
      <c r="B17" s="55"/>
      <c r="C17" s="55"/>
      <c r="D17" s="56" t="s">
        <v>1</v>
      </c>
      <c r="E17" s="49" t="s">
        <v>26</v>
      </c>
      <c r="F17" s="49" t="s">
        <v>35</v>
      </c>
      <c r="G17" s="49" t="s">
        <v>25</v>
      </c>
    </row>
    <row r="18" spans="1:7" ht="42" customHeight="1">
      <c r="A18" s="6" t="s">
        <v>2</v>
      </c>
      <c r="B18" s="6" t="s">
        <v>3</v>
      </c>
      <c r="C18" s="6" t="s">
        <v>4</v>
      </c>
      <c r="D18" s="51"/>
      <c r="E18" s="51"/>
      <c r="F18" s="50"/>
      <c r="G18" s="51"/>
    </row>
    <row r="19" spans="1:7" ht="9" customHeight="1" thickBot="1">
      <c r="A19" s="7">
        <v>1</v>
      </c>
      <c r="B19" s="7">
        <v>2</v>
      </c>
      <c r="C19" s="7">
        <v>3</v>
      </c>
      <c r="D19" s="7">
        <v>4</v>
      </c>
      <c r="E19" s="7">
        <v>5</v>
      </c>
      <c r="F19" s="7">
        <v>6</v>
      </c>
      <c r="G19" s="7">
        <v>7</v>
      </c>
    </row>
    <row r="20" spans="1:7" ht="34.5" thickTop="1">
      <c r="A20" s="18">
        <v>750</v>
      </c>
      <c r="B20" s="18">
        <v>75011</v>
      </c>
      <c r="C20" s="19">
        <v>201</v>
      </c>
      <c r="D20" s="8" t="s">
        <v>32</v>
      </c>
      <c r="E20" s="27">
        <v>61126</v>
      </c>
      <c r="F20" s="27"/>
      <c r="G20" s="27">
        <f>SUM(E20:F20)</f>
        <v>61126</v>
      </c>
    </row>
    <row r="21" spans="1:7" s="9" customFormat="1" ht="12.75">
      <c r="A21" s="20" t="s">
        <v>5</v>
      </c>
      <c r="B21" s="21"/>
      <c r="C21" s="24">
        <f>B20</f>
        <v>75011</v>
      </c>
      <c r="D21" s="12" t="s">
        <v>6</v>
      </c>
      <c r="E21" s="28">
        <f aca="true" t="shared" si="0" ref="E21:G22">SUM(E20)</f>
        <v>61126</v>
      </c>
      <c r="F21" s="28">
        <f t="shared" si="0"/>
        <v>0</v>
      </c>
      <c r="G21" s="28">
        <f t="shared" si="0"/>
        <v>61126</v>
      </c>
    </row>
    <row r="22" spans="1:7" s="10" customFormat="1" ht="22.5" customHeight="1">
      <c r="A22" s="22" t="s">
        <v>23</v>
      </c>
      <c r="B22" s="25"/>
      <c r="C22" s="26">
        <f>A20</f>
        <v>750</v>
      </c>
      <c r="D22" s="15" t="s">
        <v>7</v>
      </c>
      <c r="E22" s="29">
        <f t="shared" si="0"/>
        <v>61126</v>
      </c>
      <c r="F22" s="29">
        <f t="shared" si="0"/>
        <v>0</v>
      </c>
      <c r="G22" s="29">
        <f t="shared" si="0"/>
        <v>61126</v>
      </c>
    </row>
    <row r="23" spans="1:7" ht="33.75">
      <c r="A23" s="18">
        <v>751</v>
      </c>
      <c r="B23" s="18">
        <v>75101</v>
      </c>
      <c r="C23" s="19">
        <v>201</v>
      </c>
      <c r="D23" s="8" t="s">
        <v>32</v>
      </c>
      <c r="E23" s="27">
        <v>1860</v>
      </c>
      <c r="F23" s="27"/>
      <c r="G23" s="27">
        <f>SUM(E23:F23)</f>
        <v>1860</v>
      </c>
    </row>
    <row r="24" spans="1:7" s="9" customFormat="1" ht="22.5">
      <c r="A24" s="20" t="s">
        <v>5</v>
      </c>
      <c r="B24" s="21"/>
      <c r="C24" s="24">
        <f>B23</f>
        <v>75101</v>
      </c>
      <c r="D24" s="12" t="s">
        <v>12</v>
      </c>
      <c r="E24" s="28">
        <f>SUM(E23)</f>
        <v>1860</v>
      </c>
      <c r="F24" s="28">
        <f>SUM(F23)</f>
        <v>0</v>
      </c>
      <c r="G24" s="28">
        <f>SUM(G23)</f>
        <v>1860</v>
      </c>
    </row>
    <row r="25" spans="1:7" ht="33.75">
      <c r="A25" s="18">
        <v>751</v>
      </c>
      <c r="B25" s="18">
        <v>75109</v>
      </c>
      <c r="C25" s="19">
        <v>201</v>
      </c>
      <c r="D25" s="8" t="s">
        <v>32</v>
      </c>
      <c r="E25" s="27"/>
      <c r="F25" s="27">
        <v>4550</v>
      </c>
      <c r="G25" s="27">
        <f>SUM(E25:F25)</f>
        <v>4550</v>
      </c>
    </row>
    <row r="26" spans="1:7" s="9" customFormat="1" ht="22.5">
      <c r="A26" s="20" t="s">
        <v>5</v>
      </c>
      <c r="B26" s="21"/>
      <c r="C26" s="24">
        <f>B25</f>
        <v>75109</v>
      </c>
      <c r="D26" s="12" t="s">
        <v>34</v>
      </c>
      <c r="E26" s="28">
        <f>SUM(E25)</f>
        <v>0</v>
      </c>
      <c r="F26" s="28">
        <f>SUM(F25)</f>
        <v>4550</v>
      </c>
      <c r="G26" s="28">
        <f>SUM(G25)</f>
        <v>4550</v>
      </c>
    </row>
    <row r="27" spans="1:7" ht="33.75">
      <c r="A27" s="18">
        <v>751</v>
      </c>
      <c r="B27" s="18">
        <v>75110</v>
      </c>
      <c r="C27" s="19">
        <v>201</v>
      </c>
      <c r="D27" s="8" t="s">
        <v>32</v>
      </c>
      <c r="E27" s="27">
        <v>14513</v>
      </c>
      <c r="F27" s="27"/>
      <c r="G27" s="27">
        <f>SUM(E27:F27)</f>
        <v>14513</v>
      </c>
    </row>
    <row r="28" spans="1:7" s="9" customFormat="1" ht="12.75">
      <c r="A28" s="20" t="s">
        <v>5</v>
      </c>
      <c r="B28" s="21"/>
      <c r="C28" s="24">
        <f>B27</f>
        <v>75110</v>
      </c>
      <c r="D28" s="12" t="s">
        <v>28</v>
      </c>
      <c r="E28" s="28">
        <f>SUM(E27)</f>
        <v>14513</v>
      </c>
      <c r="F28" s="28">
        <f>SUM(F27)</f>
        <v>0</v>
      </c>
      <c r="G28" s="28">
        <f>SUM(G27)</f>
        <v>14513</v>
      </c>
    </row>
    <row r="29" spans="1:7" s="10" customFormat="1" ht="33" customHeight="1">
      <c r="A29" s="22" t="s">
        <v>23</v>
      </c>
      <c r="B29" s="25"/>
      <c r="C29" s="26">
        <f>A23</f>
        <v>751</v>
      </c>
      <c r="D29" s="15" t="s">
        <v>21</v>
      </c>
      <c r="E29" s="29">
        <f>SUM(E24,E28)</f>
        <v>16373</v>
      </c>
      <c r="F29" s="29">
        <f>SUM(F24,F26,F28)</f>
        <v>4550</v>
      </c>
      <c r="G29" s="29">
        <f>SUM(G24,G26,G28)</f>
        <v>20923</v>
      </c>
    </row>
    <row r="30" spans="1:7" ht="33.75">
      <c r="A30" s="18">
        <v>754</v>
      </c>
      <c r="B30" s="18">
        <v>75414</v>
      </c>
      <c r="C30" s="19">
        <v>201</v>
      </c>
      <c r="D30" s="8" t="s">
        <v>32</v>
      </c>
      <c r="E30" s="27">
        <v>400</v>
      </c>
      <c r="F30" s="27"/>
      <c r="G30" s="27">
        <f>SUM(E30:F30)</f>
        <v>400</v>
      </c>
    </row>
    <row r="31" spans="1:7" s="9" customFormat="1" ht="12.75">
      <c r="A31" s="20" t="s">
        <v>5</v>
      </c>
      <c r="B31" s="21"/>
      <c r="C31" s="24">
        <f>B30</f>
        <v>75414</v>
      </c>
      <c r="D31" s="12" t="s">
        <v>8</v>
      </c>
      <c r="E31" s="28">
        <f aca="true" t="shared" si="1" ref="E31:G32">SUM(E30)</f>
        <v>400</v>
      </c>
      <c r="F31" s="28">
        <f t="shared" si="1"/>
        <v>0</v>
      </c>
      <c r="G31" s="28">
        <f t="shared" si="1"/>
        <v>400</v>
      </c>
    </row>
    <row r="32" spans="1:7" s="10" customFormat="1" ht="22.5" customHeight="1">
      <c r="A32" s="22" t="s">
        <v>23</v>
      </c>
      <c r="B32" s="25"/>
      <c r="C32" s="26">
        <f>A30</f>
        <v>754</v>
      </c>
      <c r="D32" s="15" t="s">
        <v>9</v>
      </c>
      <c r="E32" s="29">
        <f t="shared" si="1"/>
        <v>400</v>
      </c>
      <c r="F32" s="29">
        <f t="shared" si="1"/>
        <v>0</v>
      </c>
      <c r="G32" s="29">
        <f t="shared" si="1"/>
        <v>400</v>
      </c>
    </row>
    <row r="33" spans="1:7" ht="33.75">
      <c r="A33" s="18">
        <v>801</v>
      </c>
      <c r="B33" s="18">
        <v>80101</v>
      </c>
      <c r="C33" s="19">
        <v>201</v>
      </c>
      <c r="D33" s="8" t="s">
        <v>32</v>
      </c>
      <c r="E33" s="27">
        <v>2310</v>
      </c>
      <c r="F33" s="27">
        <v>295</v>
      </c>
      <c r="G33" s="27">
        <f>SUM(E33:F33)</f>
        <v>2605</v>
      </c>
    </row>
    <row r="34" spans="1:7" s="9" customFormat="1" ht="12.75">
      <c r="A34" s="20" t="s">
        <v>5</v>
      </c>
      <c r="B34" s="21"/>
      <c r="C34" s="24">
        <f>B33</f>
        <v>80101</v>
      </c>
      <c r="D34" s="12" t="s">
        <v>29</v>
      </c>
      <c r="E34" s="28">
        <f aca="true" t="shared" si="2" ref="E34:G35">SUM(E33)</f>
        <v>2310</v>
      </c>
      <c r="F34" s="28">
        <f t="shared" si="2"/>
        <v>295</v>
      </c>
      <c r="G34" s="28">
        <f t="shared" si="2"/>
        <v>2605</v>
      </c>
    </row>
    <row r="35" spans="1:7" s="10" customFormat="1" ht="22.5" customHeight="1">
      <c r="A35" s="36" t="s">
        <v>23</v>
      </c>
      <c r="B35" s="37"/>
      <c r="C35" s="38">
        <f>A33</f>
        <v>801</v>
      </c>
      <c r="D35" s="39" t="s">
        <v>30</v>
      </c>
      <c r="E35" s="40">
        <f t="shared" si="2"/>
        <v>2310</v>
      </c>
      <c r="F35" s="40">
        <f t="shared" si="2"/>
        <v>295</v>
      </c>
      <c r="G35" s="40">
        <f t="shared" si="2"/>
        <v>2605</v>
      </c>
    </row>
    <row r="36" spans="1:7" s="10" customFormat="1" ht="22.5" customHeight="1">
      <c r="A36" s="32"/>
      <c r="B36" s="32"/>
      <c r="C36" s="41"/>
      <c r="D36" s="42"/>
      <c r="E36" s="33"/>
      <c r="F36" s="33"/>
      <c r="G36" s="33"/>
    </row>
    <row r="37" spans="1:7" s="10" customFormat="1" ht="22.5" customHeight="1">
      <c r="A37" s="43"/>
      <c r="B37" s="43"/>
      <c r="C37" s="44"/>
      <c r="D37" s="45"/>
      <c r="E37" s="46"/>
      <c r="F37" s="46"/>
      <c r="G37" s="46"/>
    </row>
    <row r="38" spans="1:7" s="10" customFormat="1" ht="22.5" customHeight="1">
      <c r="A38" s="34"/>
      <c r="B38" s="34"/>
      <c r="C38" s="47"/>
      <c r="D38" s="48"/>
      <c r="E38" s="35"/>
      <c r="F38" s="35"/>
      <c r="G38" s="35"/>
    </row>
    <row r="39" spans="1:7" ht="33.75">
      <c r="A39" s="18">
        <v>853</v>
      </c>
      <c r="B39" s="18">
        <v>85313</v>
      </c>
      <c r="C39" s="19">
        <v>201</v>
      </c>
      <c r="D39" s="8" t="s">
        <v>32</v>
      </c>
      <c r="E39" s="27">
        <v>15000</v>
      </c>
      <c r="F39" s="27"/>
      <c r="G39" s="27">
        <f>SUM(E39:F39)</f>
        <v>15000</v>
      </c>
    </row>
    <row r="40" spans="1:7" s="9" customFormat="1" ht="33.75">
      <c r="A40" s="20" t="s">
        <v>5</v>
      </c>
      <c r="B40" s="21"/>
      <c r="C40" s="24">
        <f>B39</f>
        <v>85313</v>
      </c>
      <c r="D40" s="12" t="s">
        <v>13</v>
      </c>
      <c r="E40" s="28">
        <f>SUM(E39)</f>
        <v>15000</v>
      </c>
      <c r="F40" s="28">
        <f>SUM(F39)</f>
        <v>0</v>
      </c>
      <c r="G40" s="28">
        <f>SUM(G39)</f>
        <v>15000</v>
      </c>
    </row>
    <row r="41" spans="1:7" ht="33.75">
      <c r="A41" s="18">
        <v>853</v>
      </c>
      <c r="B41" s="18">
        <v>85314</v>
      </c>
      <c r="C41" s="19">
        <v>201</v>
      </c>
      <c r="D41" s="8" t="s">
        <v>32</v>
      </c>
      <c r="E41" s="27">
        <v>285000</v>
      </c>
      <c r="F41" s="27">
        <v>28000</v>
      </c>
      <c r="G41" s="27">
        <f>SUM(E41:F41)</f>
        <v>313000</v>
      </c>
    </row>
    <row r="42" spans="1:7" s="9" customFormat="1" ht="22.5">
      <c r="A42" s="20" t="s">
        <v>5</v>
      </c>
      <c r="B42" s="21"/>
      <c r="C42" s="24">
        <f>B41</f>
        <v>85314</v>
      </c>
      <c r="D42" s="12" t="s">
        <v>14</v>
      </c>
      <c r="E42" s="28">
        <f>SUM(E41)</f>
        <v>285000</v>
      </c>
      <c r="F42" s="28">
        <f>SUM(F41)</f>
        <v>28000</v>
      </c>
      <c r="G42" s="28">
        <f>SUM(G41)</f>
        <v>313000</v>
      </c>
    </row>
    <row r="43" spans="1:7" ht="33.75">
      <c r="A43" s="18">
        <v>853</v>
      </c>
      <c r="B43" s="18">
        <v>85316</v>
      </c>
      <c r="C43" s="19">
        <v>201</v>
      </c>
      <c r="D43" s="8" t="s">
        <v>32</v>
      </c>
      <c r="E43" s="27">
        <v>32000</v>
      </c>
      <c r="F43" s="27"/>
      <c r="G43" s="27">
        <f>SUM(E43:F43)</f>
        <v>32000</v>
      </c>
    </row>
    <row r="44" spans="1:7" s="9" customFormat="1" ht="12.75">
      <c r="A44" s="20" t="s">
        <v>5</v>
      </c>
      <c r="B44" s="21"/>
      <c r="C44" s="24">
        <f>B43</f>
        <v>85316</v>
      </c>
      <c r="D44" s="12" t="s">
        <v>15</v>
      </c>
      <c r="E44" s="28">
        <f>SUM(E43)</f>
        <v>32000</v>
      </c>
      <c r="F44" s="28">
        <f>SUM(F43)</f>
        <v>0</v>
      </c>
      <c r="G44" s="28">
        <f>SUM(G43)</f>
        <v>32000</v>
      </c>
    </row>
    <row r="45" spans="1:7" ht="33.75">
      <c r="A45" s="18">
        <v>853</v>
      </c>
      <c r="B45" s="18">
        <v>85319</v>
      </c>
      <c r="C45" s="19">
        <v>201</v>
      </c>
      <c r="D45" s="8" t="s">
        <v>32</v>
      </c>
      <c r="E45" s="27">
        <v>60000</v>
      </c>
      <c r="F45" s="27"/>
      <c r="G45" s="27">
        <f>SUM(E45:F45)</f>
        <v>60000</v>
      </c>
    </row>
    <row r="46" spans="1:7" s="9" customFormat="1" ht="12.75">
      <c r="A46" s="20" t="s">
        <v>5</v>
      </c>
      <c r="B46" s="21"/>
      <c r="C46" s="24">
        <f>B45</f>
        <v>85319</v>
      </c>
      <c r="D46" s="12" t="s">
        <v>16</v>
      </c>
      <c r="E46" s="28">
        <f>SUM(E45)</f>
        <v>60000</v>
      </c>
      <c r="F46" s="28">
        <f>SUM(F45)</f>
        <v>0</v>
      </c>
      <c r="G46" s="28">
        <f>SUM(G45)</f>
        <v>60000</v>
      </c>
    </row>
    <row r="47" spans="1:7" ht="33.75">
      <c r="A47" s="18">
        <v>853</v>
      </c>
      <c r="B47" s="18">
        <v>85395</v>
      </c>
      <c r="C47" s="19">
        <v>201</v>
      </c>
      <c r="D47" s="8" t="s">
        <v>32</v>
      </c>
      <c r="E47" s="27">
        <v>2070</v>
      </c>
      <c r="F47" s="27"/>
      <c r="G47" s="27">
        <f>SUM(E47:F47)</f>
        <v>2070</v>
      </c>
    </row>
    <row r="48" spans="1:7" s="9" customFormat="1" ht="12.75">
      <c r="A48" s="20" t="s">
        <v>5</v>
      </c>
      <c r="B48" s="21"/>
      <c r="C48" s="24">
        <f>B47</f>
        <v>85395</v>
      </c>
      <c r="D48" s="12" t="s">
        <v>31</v>
      </c>
      <c r="E48" s="28">
        <f>SUM(E47)</f>
        <v>2070</v>
      </c>
      <c r="F48" s="28">
        <f>SUM(F47)</f>
        <v>0</v>
      </c>
      <c r="G48" s="28">
        <f>SUM(G47)</f>
        <v>2070</v>
      </c>
    </row>
    <row r="49" spans="1:7" s="10" customFormat="1" ht="22.5" customHeight="1">
      <c r="A49" s="22" t="s">
        <v>23</v>
      </c>
      <c r="B49" s="25"/>
      <c r="C49" s="26">
        <f>A45</f>
        <v>853</v>
      </c>
      <c r="D49" s="15" t="s">
        <v>10</v>
      </c>
      <c r="E49" s="29">
        <f>SUM(E40,E42,E44,E46,E48)</f>
        <v>394070</v>
      </c>
      <c r="F49" s="29">
        <f>SUM(F48,F46,F44,F42,F40)</f>
        <v>28000</v>
      </c>
      <c r="G49" s="29">
        <f>SUM(G40,G42,G44,G46,G48)</f>
        <v>422070</v>
      </c>
    </row>
    <row r="50" spans="1:7" ht="33.75">
      <c r="A50" s="18">
        <v>900</v>
      </c>
      <c r="B50" s="18">
        <v>90015</v>
      </c>
      <c r="C50" s="19">
        <v>201</v>
      </c>
      <c r="D50" s="8" t="s">
        <v>32</v>
      </c>
      <c r="E50" s="27">
        <v>121000</v>
      </c>
      <c r="F50" s="27"/>
      <c r="G50" s="27">
        <f>SUM(E50:F50)</f>
        <v>121000</v>
      </c>
    </row>
    <row r="51" spans="1:7" ht="45">
      <c r="A51" s="18"/>
      <c r="B51" s="18"/>
      <c r="C51" s="23">
        <v>631</v>
      </c>
      <c r="D51" s="8" t="s">
        <v>33</v>
      </c>
      <c r="E51" s="30">
        <v>40000</v>
      </c>
      <c r="F51" s="30"/>
      <c r="G51" s="30">
        <f>SUM(E51:F51)</f>
        <v>40000</v>
      </c>
    </row>
    <row r="52" spans="1:7" s="9" customFormat="1" ht="12.75">
      <c r="A52" s="20" t="s">
        <v>5</v>
      </c>
      <c r="B52" s="21"/>
      <c r="C52" s="24">
        <f>B50</f>
        <v>90015</v>
      </c>
      <c r="D52" s="12" t="s">
        <v>17</v>
      </c>
      <c r="E52" s="28">
        <f>SUM(E50:E51)</f>
        <v>161000</v>
      </c>
      <c r="F52" s="28">
        <f>SUM(F50:F51)</f>
        <v>0</v>
      </c>
      <c r="G52" s="28">
        <f>SUM(G50:G51)</f>
        <v>161000</v>
      </c>
    </row>
    <row r="53" spans="1:7" s="10" customFormat="1" ht="22.5" customHeight="1">
      <c r="A53" s="22" t="s">
        <v>23</v>
      </c>
      <c r="B53" s="25"/>
      <c r="C53" s="26">
        <f>A50</f>
        <v>900</v>
      </c>
      <c r="D53" s="15" t="s">
        <v>11</v>
      </c>
      <c r="E53" s="29">
        <f>SUM(E52)</f>
        <v>161000</v>
      </c>
      <c r="F53" s="29">
        <f>SUM(F52)</f>
        <v>0</v>
      </c>
      <c r="G53" s="29">
        <f>SUM(G52)</f>
        <v>161000</v>
      </c>
    </row>
    <row r="54" spans="5:7" ht="12.75">
      <c r="E54" s="31"/>
      <c r="F54" s="31"/>
      <c r="G54" s="31"/>
    </row>
    <row r="55" spans="1:7" s="10" customFormat="1" ht="22.5" customHeight="1">
      <c r="A55" s="13"/>
      <c r="B55" s="16"/>
      <c r="C55" s="14"/>
      <c r="D55" s="17" t="s">
        <v>18</v>
      </c>
      <c r="E55" s="29">
        <f>SUM(E22,E29,E32,E35,E49,E53)</f>
        <v>635279</v>
      </c>
      <c r="F55" s="29">
        <f>SUM(F22,F29,F32,F35,F49,F53)</f>
        <v>32845</v>
      </c>
      <c r="G55" s="29">
        <f>SUM(G22,G29,G32,G35,G49,G53)</f>
        <v>668124</v>
      </c>
    </row>
  </sheetData>
  <mergeCells count="8">
    <mergeCell ref="F17:F18"/>
    <mergeCell ref="G17:G18"/>
    <mergeCell ref="A10:G10"/>
    <mergeCell ref="A11:G11"/>
    <mergeCell ref="A14:G14"/>
    <mergeCell ref="A17:C17"/>
    <mergeCell ref="D17:D18"/>
    <mergeCell ref="E17:E18"/>
  </mergeCells>
  <printOptions horizontalCentered="1"/>
  <pageMargins left="0.33" right="0.27" top="0.91" bottom="0.69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2003-08-27T13:36:12Z</cp:lastPrinted>
  <dcterms:created xsi:type="dcterms:W3CDTF">2002-11-07T09:06:22Z</dcterms:created>
  <dcterms:modified xsi:type="dcterms:W3CDTF">2003-08-28T07:40:16Z</dcterms:modified>
  <cp:category/>
  <cp:version/>
  <cp:contentType/>
  <cp:contentStatus/>
</cp:coreProperties>
</file>