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'Arkusz1'!$A:$IV</definedName>
  </definedNames>
  <calcPr fullCalcOnLoad="1"/>
</workbook>
</file>

<file path=xl/sharedStrings.xml><?xml version="1.0" encoding="utf-8"?>
<sst xmlns="http://schemas.openxmlformats.org/spreadsheetml/2006/main" count="89" uniqueCount="56">
  <si>
    <t xml:space="preserve">zleconych z zakresu administracji rządowej </t>
  </si>
  <si>
    <t xml:space="preserve">Klasyfikacja budżetowa </t>
  </si>
  <si>
    <t xml:space="preserve">Nazwa działu, rozdziału i paragrafu </t>
  </si>
  <si>
    <t xml:space="preserve">dział </t>
  </si>
  <si>
    <t xml:space="preserve">rozdział </t>
  </si>
  <si>
    <t>paragraf</t>
  </si>
  <si>
    <t xml:space="preserve">Razem rozdział </t>
  </si>
  <si>
    <t>Urzędy naczelnych organów władzy państwowej, kontroli i ochrony prawa</t>
  </si>
  <si>
    <t xml:space="preserve">Obrona cywilna </t>
  </si>
  <si>
    <t>BEZPIECZEŃSTWO PUBLICZNE I OCHRONA PRZECIWPOŻAROWA</t>
  </si>
  <si>
    <t>Zasiłki rodzinne, pielęgnacyjne i wychowawcze</t>
  </si>
  <si>
    <t>Ośrodki pomocy społecznej</t>
  </si>
  <si>
    <t xml:space="preserve">GOSPODARKA KOMUNALNA I OCHRONA ŚRODOWISKA </t>
  </si>
  <si>
    <t>PLAN WYDATKÓW</t>
  </si>
  <si>
    <t>ADMINISTRACJA PUBLICZNA</t>
  </si>
  <si>
    <t>Urzędy wojewódzkie</t>
  </si>
  <si>
    <t xml:space="preserve">Wynagrodzenia osobowe </t>
  </si>
  <si>
    <t>Dodatkowe wynagrodzenia roczne</t>
  </si>
  <si>
    <t xml:space="preserve">Składki na ubezpieczenia społeczne </t>
  </si>
  <si>
    <t>Zakup usług pozostałych</t>
  </si>
  <si>
    <t xml:space="preserve">Podróże służbowe krajowe </t>
  </si>
  <si>
    <t xml:space="preserve">Składki na Fundusz Pracy </t>
  </si>
  <si>
    <t xml:space="preserve">Zakup materiałów i wyposażenia </t>
  </si>
  <si>
    <t xml:space="preserve">OPIEKA SPOŁECZNA  </t>
  </si>
  <si>
    <t>Składki na ubezpieczenie zdrowotne</t>
  </si>
  <si>
    <t>Składki na ubezpieczenie zdrowotne opłacane za osoby pobierające niektóre świadczenia z pomocy społecznej</t>
  </si>
  <si>
    <t xml:space="preserve">Składki na ubezpieczenie społeczne </t>
  </si>
  <si>
    <t>Zasiłki i pomoc w naturze oraz składki na ubezpieczenie społeczne</t>
  </si>
  <si>
    <t>Świadczenia społeczne</t>
  </si>
  <si>
    <t>Nagrody i wydatki nie zaliczone do wynagrodzeń</t>
  </si>
  <si>
    <t>Zakup usług remontowych</t>
  </si>
  <si>
    <t>Zakup usług zdrowotnych</t>
  </si>
  <si>
    <t>Różne opłaty i składki</t>
  </si>
  <si>
    <t xml:space="preserve">Odpis na zakładowy fundusz świadczeń socjalnych </t>
  </si>
  <si>
    <t>Zakup energii</t>
  </si>
  <si>
    <t>Zakup usług remontowych - konserwacje</t>
  </si>
  <si>
    <t xml:space="preserve">Wydatki na inwestycje jednostek budżetowych - budowa oświetlenia ulicznego </t>
  </si>
  <si>
    <t>Oświetlenie ulic, placów i dróg</t>
  </si>
  <si>
    <t>R A Z E M</t>
  </si>
  <si>
    <t xml:space="preserve">P L A N   Z A D A Ń  </t>
  </si>
  <si>
    <t>RAZEM DZIAŁ</t>
  </si>
  <si>
    <t>Rady Gminy Lesznowola</t>
  </si>
  <si>
    <t>Załącznik Nr 2</t>
  </si>
  <si>
    <t xml:space="preserve">Plan 
na 2003 r. </t>
  </si>
  <si>
    <t>Plan 
po zmianach</t>
  </si>
  <si>
    <t xml:space="preserve">Różne wydatki na rzecz osób fizycznych </t>
  </si>
  <si>
    <t>Szkoły podstawowe</t>
  </si>
  <si>
    <t xml:space="preserve">URZĘDY NACZELNYCH ORGANÓW WŁADZY PAŃSTWOWEJ, KONTROLI I OCHRONY PRAW ORAZ SĄDOWNICTWA </t>
  </si>
  <si>
    <t>Świadczenia społeczne - budżet państwa - wyprawka szkolna</t>
  </si>
  <si>
    <t>Referenda ogólnokrajowe i konstytucyjne</t>
  </si>
  <si>
    <t>OŚWIATA I WYCHOWANIE</t>
  </si>
  <si>
    <t>Pozostała działalność</t>
  </si>
  <si>
    <t>Wybory do rad gmin, rad powiatów i sejmików województw</t>
  </si>
  <si>
    <t>Zmiany Uchwałą Rady Gminy z dnia ....... 2003 r.</t>
  </si>
  <si>
    <t>do Uchwały Nr 76/X/03</t>
  </si>
  <si>
    <t>z dnia 26 sierpnia 2003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</si>
</sst>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1">
    <font>
      <sz val="10"/>
      <name val="Arial CE"/>
      <family val="0"/>
    </font>
    <font>
      <u val="single"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7" fillId="2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6" fillId="0" borderId="7" xfId="0" applyFont="1" applyBorder="1" applyAlignment="1" quotePrefix="1">
      <alignment horizontal="left" vertical="center"/>
    </xf>
    <xf numFmtId="0" fontId="6" fillId="0" borderId="8" xfId="0" applyFont="1" applyBorder="1" applyAlignment="1" quotePrefix="1">
      <alignment horizontal="left" vertical="center"/>
    </xf>
    <xf numFmtId="0" fontId="6" fillId="0" borderId="3" xfId="0" applyFont="1" applyBorder="1" applyAlignment="1" quotePrefix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6" fillId="0" borderId="11" xfId="0" applyFont="1" applyBorder="1" applyAlignment="1" quotePrefix="1">
      <alignment horizontal="left" vertical="center"/>
    </xf>
    <xf numFmtId="0" fontId="6" fillId="0" borderId="12" xfId="0" applyFont="1" applyBorder="1" applyAlignment="1" quotePrefix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3" fontId="6" fillId="0" borderId="7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8" fillId="2" borderId="4" xfId="0" applyNumberFormat="1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7" fillId="0" borderId="15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vertical="center" wrapText="1"/>
    </xf>
    <xf numFmtId="3" fontId="8" fillId="2" borderId="17" xfId="0" applyNumberFormat="1" applyFont="1" applyFill="1" applyBorder="1" applyAlignment="1">
      <alignment vertical="center"/>
    </xf>
    <xf numFmtId="0" fontId="7" fillId="2" borderId="18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 wrapText="1"/>
    </xf>
    <xf numFmtId="3" fontId="8" fillId="0" borderId="20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vertical="center" wrapText="1"/>
    </xf>
    <xf numFmtId="3" fontId="8" fillId="0" borderId="15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showZeros="0" tabSelected="1" workbookViewId="0" topLeftCell="A1">
      <selection activeCell="F7" sqref="F7"/>
    </sheetView>
  </sheetViews>
  <sheetFormatPr defaultColWidth="9.00390625" defaultRowHeight="12.75"/>
  <cols>
    <col min="1" max="1" width="6.875" style="1" customWidth="1"/>
    <col min="2" max="2" width="6.00390625" style="1" customWidth="1"/>
    <col min="3" max="3" width="6.125" style="1" customWidth="1"/>
    <col min="4" max="4" width="41.625" style="1" customWidth="1"/>
    <col min="5" max="7" width="12.00390625" style="1" customWidth="1"/>
    <col min="8" max="16384" width="9.125" style="1" customWidth="1"/>
  </cols>
  <sheetData>
    <row r="1" spans="5:7" ht="15">
      <c r="E1" s="2"/>
      <c r="F1" s="2"/>
      <c r="G1" s="2" t="s">
        <v>42</v>
      </c>
    </row>
    <row r="2" spans="5:7" ht="12.75">
      <c r="E2" s="3"/>
      <c r="F2" s="3"/>
      <c r="G2" s="3"/>
    </row>
    <row r="3" spans="5:7" ht="12.75">
      <c r="E3" s="3"/>
      <c r="F3" s="3"/>
      <c r="G3" s="3" t="s">
        <v>54</v>
      </c>
    </row>
    <row r="4" spans="5:7" ht="12.75">
      <c r="E4" s="3"/>
      <c r="F4" s="3"/>
      <c r="G4" s="3" t="s">
        <v>41</v>
      </c>
    </row>
    <row r="5" spans="4:7" ht="12.75">
      <c r="D5" s="4"/>
      <c r="E5" s="3"/>
      <c r="F5" s="3"/>
      <c r="G5" s="3" t="s">
        <v>55</v>
      </c>
    </row>
    <row r="6" spans="4:7" ht="12.75">
      <c r="D6" s="4"/>
      <c r="E6" s="3"/>
      <c r="F6" s="3"/>
      <c r="G6" s="3"/>
    </row>
    <row r="7" spans="4:7" ht="12.75">
      <c r="D7" s="4"/>
      <c r="E7" s="3"/>
      <c r="F7" s="3"/>
      <c r="G7" s="3"/>
    </row>
    <row r="8" spans="1:7" ht="15.75">
      <c r="A8" s="57" t="s">
        <v>39</v>
      </c>
      <c r="B8" s="57"/>
      <c r="C8" s="57"/>
      <c r="D8" s="57"/>
      <c r="E8" s="57"/>
      <c r="F8" s="57"/>
      <c r="G8" s="57"/>
    </row>
    <row r="9" spans="1:7" ht="21" customHeight="1">
      <c r="A9" s="58" t="s">
        <v>0</v>
      </c>
      <c r="B9" s="58"/>
      <c r="C9" s="58"/>
      <c r="D9" s="58"/>
      <c r="E9" s="58"/>
      <c r="F9" s="58"/>
      <c r="G9" s="58"/>
    </row>
    <row r="10" spans="1:7" ht="15.75">
      <c r="A10" s="5"/>
      <c r="B10" s="5"/>
      <c r="C10" s="5"/>
      <c r="D10" s="5"/>
      <c r="E10" s="5"/>
      <c r="F10" s="5"/>
      <c r="G10" s="5"/>
    </row>
    <row r="11" spans="1:7" ht="20.25">
      <c r="A11" s="59" t="s">
        <v>13</v>
      </c>
      <c r="B11" s="59"/>
      <c r="C11" s="59"/>
      <c r="D11" s="59"/>
      <c r="E11" s="59"/>
      <c r="F11" s="59"/>
      <c r="G11" s="59"/>
    </row>
    <row r="12" spans="1:7" ht="20.25">
      <c r="A12" s="19"/>
      <c r="B12" s="19"/>
      <c r="C12" s="19"/>
      <c r="D12" s="19"/>
      <c r="E12" s="19"/>
      <c r="F12" s="19"/>
      <c r="G12" s="19"/>
    </row>
    <row r="13" ht="6" customHeight="1"/>
    <row r="14" spans="1:7" ht="18" customHeight="1">
      <c r="A14" s="60" t="s">
        <v>1</v>
      </c>
      <c r="B14" s="60"/>
      <c r="C14" s="60"/>
      <c r="D14" s="61" t="s">
        <v>2</v>
      </c>
      <c r="E14" s="54" t="s">
        <v>43</v>
      </c>
      <c r="F14" s="54" t="s">
        <v>53</v>
      </c>
      <c r="G14" s="54" t="s">
        <v>44</v>
      </c>
    </row>
    <row r="15" spans="1:7" ht="42" customHeight="1">
      <c r="A15" s="6" t="s">
        <v>3</v>
      </c>
      <c r="B15" s="6" t="s">
        <v>4</v>
      </c>
      <c r="C15" s="6" t="s">
        <v>5</v>
      </c>
      <c r="D15" s="56"/>
      <c r="E15" s="56"/>
      <c r="F15" s="55"/>
      <c r="G15" s="56"/>
    </row>
    <row r="16" spans="1:7" ht="9" customHeight="1" thickBot="1">
      <c r="A16" s="7">
        <v>1</v>
      </c>
      <c r="B16" s="7">
        <v>2</v>
      </c>
      <c r="C16" s="7">
        <v>3</v>
      </c>
      <c r="D16" s="7">
        <v>4</v>
      </c>
      <c r="E16" s="7">
        <v>5</v>
      </c>
      <c r="F16" s="7">
        <v>5</v>
      </c>
      <c r="G16" s="7">
        <v>5</v>
      </c>
    </row>
    <row r="17" spans="1:7" ht="13.5" thickTop="1">
      <c r="A17" s="24">
        <v>750</v>
      </c>
      <c r="B17" s="24">
        <v>75011</v>
      </c>
      <c r="C17" s="20">
        <v>4010</v>
      </c>
      <c r="D17" s="15" t="s">
        <v>16</v>
      </c>
      <c r="E17" s="31">
        <v>46800</v>
      </c>
      <c r="F17" s="31"/>
      <c r="G17" s="31">
        <f>SUM(E17:F17)</f>
        <v>46800</v>
      </c>
    </row>
    <row r="18" spans="1:7" ht="12.75">
      <c r="A18" s="25"/>
      <c r="B18" s="25"/>
      <c r="C18" s="21">
        <v>4040</v>
      </c>
      <c r="D18" s="16" t="s">
        <v>17</v>
      </c>
      <c r="E18" s="32">
        <v>4000</v>
      </c>
      <c r="F18" s="32"/>
      <c r="G18" s="32">
        <f>SUM(E18:F18)</f>
        <v>4000</v>
      </c>
    </row>
    <row r="19" spans="1:7" ht="12.75">
      <c r="A19" s="25"/>
      <c r="B19" s="25"/>
      <c r="C19" s="21">
        <v>4110</v>
      </c>
      <c r="D19" s="16" t="s">
        <v>18</v>
      </c>
      <c r="E19" s="32">
        <v>9082</v>
      </c>
      <c r="F19" s="32"/>
      <c r="G19" s="32">
        <f>SUM(E19:F19)</f>
        <v>9082</v>
      </c>
    </row>
    <row r="20" spans="1:7" ht="12.75">
      <c r="A20" s="22"/>
      <c r="B20" s="22"/>
      <c r="C20" s="21">
        <v>4120</v>
      </c>
      <c r="D20" s="16" t="s">
        <v>21</v>
      </c>
      <c r="E20" s="32">
        <v>1244</v>
      </c>
      <c r="F20" s="32"/>
      <c r="G20" s="32">
        <f>SUM(E20:F20)</f>
        <v>1244</v>
      </c>
    </row>
    <row r="21" spans="1:7" s="9" customFormat="1" ht="12.75">
      <c r="A21" s="26" t="s">
        <v>6</v>
      </c>
      <c r="B21" s="27"/>
      <c r="C21" s="23">
        <f>B17</f>
        <v>75011</v>
      </c>
      <c r="D21" s="11" t="s">
        <v>15</v>
      </c>
      <c r="E21" s="33">
        <f>SUM(E17:E20)</f>
        <v>61126</v>
      </c>
      <c r="F21" s="33">
        <f>SUM(F17:F20)</f>
        <v>0</v>
      </c>
      <c r="G21" s="33">
        <f>SUM(G17:G20)</f>
        <v>61126</v>
      </c>
    </row>
    <row r="22" spans="1:7" s="10" customFormat="1" ht="22.5" customHeight="1">
      <c r="A22" s="28" t="s">
        <v>40</v>
      </c>
      <c r="B22" s="29"/>
      <c r="C22" s="30">
        <f>A17</f>
        <v>750</v>
      </c>
      <c r="D22" s="14" t="s">
        <v>14</v>
      </c>
      <c r="E22" s="34">
        <f>E21</f>
        <v>61126</v>
      </c>
      <c r="F22" s="34">
        <f>F21</f>
        <v>0</v>
      </c>
      <c r="G22" s="34">
        <f>G21</f>
        <v>61126</v>
      </c>
    </row>
    <row r="23" spans="1:7" ht="12.75">
      <c r="A23" s="25">
        <v>751</v>
      </c>
      <c r="B23" s="25">
        <v>75101</v>
      </c>
      <c r="C23" s="21">
        <v>4110</v>
      </c>
      <c r="D23" s="16" t="s">
        <v>18</v>
      </c>
      <c r="E23" s="32">
        <v>276</v>
      </c>
      <c r="F23" s="32"/>
      <c r="G23" s="32">
        <f>SUM(E23:F23)</f>
        <v>276</v>
      </c>
    </row>
    <row r="24" spans="1:7" ht="12.75">
      <c r="A24" s="25"/>
      <c r="B24" s="25"/>
      <c r="C24" s="21">
        <v>4120</v>
      </c>
      <c r="D24" s="16" t="s">
        <v>21</v>
      </c>
      <c r="E24" s="32">
        <v>38</v>
      </c>
      <c r="F24" s="32"/>
      <c r="G24" s="32">
        <f>SUM(E24:F24)</f>
        <v>38</v>
      </c>
    </row>
    <row r="25" spans="1:7" ht="12.75">
      <c r="A25" s="22"/>
      <c r="B25" s="22"/>
      <c r="C25" s="21">
        <v>4300</v>
      </c>
      <c r="D25" s="16" t="s">
        <v>19</v>
      </c>
      <c r="E25" s="32">
        <v>1546</v>
      </c>
      <c r="F25" s="32"/>
      <c r="G25" s="32">
        <f>SUM(E25:F25)</f>
        <v>1546</v>
      </c>
    </row>
    <row r="26" spans="1:7" s="9" customFormat="1" ht="22.5">
      <c r="A26" s="26" t="s">
        <v>6</v>
      </c>
      <c r="B26" s="27"/>
      <c r="C26" s="23">
        <f>B23</f>
        <v>75101</v>
      </c>
      <c r="D26" s="11" t="s">
        <v>7</v>
      </c>
      <c r="E26" s="33">
        <f>SUM(E23:E25)</f>
        <v>1860</v>
      </c>
      <c r="F26" s="33">
        <f>SUM(F23:F25)</f>
        <v>0</v>
      </c>
      <c r="G26" s="33">
        <f>SUM(G23:G25)</f>
        <v>1860</v>
      </c>
    </row>
    <row r="27" spans="1:7" ht="12.75">
      <c r="A27" s="25">
        <v>751</v>
      </c>
      <c r="B27" s="25">
        <v>75109</v>
      </c>
      <c r="C27" s="21">
        <v>3030</v>
      </c>
      <c r="D27" s="16" t="s">
        <v>45</v>
      </c>
      <c r="E27" s="32"/>
      <c r="F27" s="32">
        <v>2652</v>
      </c>
      <c r="G27" s="32">
        <f>SUM(E27:F27)</f>
        <v>2652</v>
      </c>
    </row>
    <row r="28" spans="1:7" ht="12.75">
      <c r="A28" s="25"/>
      <c r="B28" s="25"/>
      <c r="C28" s="21">
        <v>4300</v>
      </c>
      <c r="D28" s="16" t="s">
        <v>19</v>
      </c>
      <c r="E28" s="32"/>
      <c r="F28" s="32">
        <v>1610</v>
      </c>
      <c r="G28" s="32">
        <f>SUM(E28:F28)</f>
        <v>1610</v>
      </c>
    </row>
    <row r="29" spans="1:7" ht="12.75">
      <c r="A29" s="25"/>
      <c r="B29" s="25"/>
      <c r="C29" s="21">
        <v>4110</v>
      </c>
      <c r="D29" s="16" t="s">
        <v>18</v>
      </c>
      <c r="E29" s="32"/>
      <c r="F29" s="32">
        <v>200</v>
      </c>
      <c r="G29" s="32">
        <f>SUM(E29:F29)</f>
        <v>200</v>
      </c>
    </row>
    <row r="30" spans="1:7" ht="12.75">
      <c r="A30" s="22"/>
      <c r="B30" s="22"/>
      <c r="C30" s="21">
        <v>4120</v>
      </c>
      <c r="D30" s="16" t="s">
        <v>21</v>
      </c>
      <c r="E30" s="32"/>
      <c r="F30" s="32">
        <v>88</v>
      </c>
      <c r="G30" s="32">
        <f>SUM(E30:F30)</f>
        <v>88</v>
      </c>
    </row>
    <row r="31" spans="1:7" s="9" customFormat="1" ht="22.5">
      <c r="A31" s="26" t="s">
        <v>6</v>
      </c>
      <c r="B31" s="27"/>
      <c r="C31" s="23">
        <f>B27</f>
        <v>75109</v>
      </c>
      <c r="D31" s="11" t="s">
        <v>52</v>
      </c>
      <c r="E31" s="33">
        <f>SUM(E27:E30)</f>
        <v>0</v>
      </c>
      <c r="F31" s="33">
        <f>SUM(F27:F30)</f>
        <v>4550</v>
      </c>
      <c r="G31" s="33">
        <f>SUM(G27:G30)</f>
        <v>4550</v>
      </c>
    </row>
    <row r="32" spans="1:7" ht="12.75">
      <c r="A32" s="25">
        <v>751</v>
      </c>
      <c r="B32" s="25">
        <v>75110</v>
      </c>
      <c r="C32" s="21">
        <v>3030</v>
      </c>
      <c r="D32" s="16" t="s">
        <v>45</v>
      </c>
      <c r="E32" s="32">
        <v>9165</v>
      </c>
      <c r="F32" s="32"/>
      <c r="G32" s="32">
        <v>9165</v>
      </c>
    </row>
    <row r="33" spans="1:7" ht="12.75">
      <c r="A33" s="25"/>
      <c r="B33" s="25"/>
      <c r="C33" s="21">
        <v>4210</v>
      </c>
      <c r="D33" s="16" t="s">
        <v>22</v>
      </c>
      <c r="E33" s="32">
        <v>913</v>
      </c>
      <c r="F33" s="32"/>
      <c r="G33" s="32">
        <f>SUM(E33:F33)</f>
        <v>913</v>
      </c>
    </row>
    <row r="34" spans="1:7" ht="12.75">
      <c r="A34" s="22"/>
      <c r="B34" s="22"/>
      <c r="C34" s="21">
        <v>4300</v>
      </c>
      <c r="D34" s="16" t="s">
        <v>19</v>
      </c>
      <c r="E34" s="32">
        <v>4435</v>
      </c>
      <c r="F34" s="32"/>
      <c r="G34" s="32">
        <f>SUM(E34:F34)</f>
        <v>4435</v>
      </c>
    </row>
    <row r="35" spans="1:7" s="9" customFormat="1" ht="12.75">
      <c r="A35" s="26" t="s">
        <v>6</v>
      </c>
      <c r="B35" s="27"/>
      <c r="C35" s="23">
        <f>B32</f>
        <v>75110</v>
      </c>
      <c r="D35" s="11" t="s">
        <v>49</v>
      </c>
      <c r="E35" s="33">
        <f>SUM(E32:E34)</f>
        <v>14513</v>
      </c>
      <c r="F35" s="33">
        <f>SUM(F32:F34)</f>
        <v>0</v>
      </c>
      <c r="G35" s="33">
        <f>SUM(G32:G34)</f>
        <v>14513</v>
      </c>
    </row>
    <row r="36" spans="1:7" s="10" customFormat="1" ht="35.25" customHeight="1">
      <c r="A36" s="28" t="s">
        <v>40</v>
      </c>
      <c r="B36" s="29"/>
      <c r="C36" s="30">
        <f>A23</f>
        <v>751</v>
      </c>
      <c r="D36" s="14" t="s">
        <v>47</v>
      </c>
      <c r="E36" s="34">
        <f>SUM(E26,E31,E35)</f>
        <v>16373</v>
      </c>
      <c r="F36" s="34">
        <f>SUM(F26,F31,F35)</f>
        <v>4550</v>
      </c>
      <c r="G36" s="34">
        <f>SUM(G26,G31,G35)</f>
        <v>20923</v>
      </c>
    </row>
    <row r="37" spans="1:7" ht="12.75">
      <c r="A37" s="25">
        <v>754</v>
      </c>
      <c r="B37" s="25">
        <v>75414</v>
      </c>
      <c r="C37" s="21">
        <v>4210</v>
      </c>
      <c r="D37" s="16" t="s">
        <v>22</v>
      </c>
      <c r="E37" s="32">
        <v>200</v>
      </c>
      <c r="F37" s="32"/>
      <c r="G37" s="32">
        <f>SUM(E37:F37)</f>
        <v>200</v>
      </c>
    </row>
    <row r="38" spans="1:7" ht="12.75">
      <c r="A38" s="22"/>
      <c r="B38" s="22"/>
      <c r="C38" s="21">
        <v>4300</v>
      </c>
      <c r="D38" s="16" t="s">
        <v>19</v>
      </c>
      <c r="E38" s="32">
        <v>200</v>
      </c>
      <c r="F38" s="32"/>
      <c r="G38" s="32">
        <f>SUM(E38:F38)</f>
        <v>200</v>
      </c>
    </row>
    <row r="39" spans="1:7" s="9" customFormat="1" ht="12.75">
      <c r="A39" s="26" t="s">
        <v>6</v>
      </c>
      <c r="B39" s="27"/>
      <c r="C39" s="23">
        <f>B37</f>
        <v>75414</v>
      </c>
      <c r="D39" s="11" t="s">
        <v>8</v>
      </c>
      <c r="E39" s="33">
        <f>SUM(E37:E38)</f>
        <v>400</v>
      </c>
      <c r="F39" s="33">
        <f>SUM(F37:F38)</f>
        <v>0</v>
      </c>
      <c r="G39" s="33">
        <f>SUM(G37:G38)</f>
        <v>400</v>
      </c>
    </row>
    <row r="40" spans="1:7" s="10" customFormat="1" ht="22.5" customHeight="1">
      <c r="A40" s="28" t="s">
        <v>40</v>
      </c>
      <c r="B40" s="29"/>
      <c r="C40" s="30">
        <f>A37</f>
        <v>754</v>
      </c>
      <c r="D40" s="14" t="s">
        <v>9</v>
      </c>
      <c r="E40" s="34">
        <f>SUM(E39)</f>
        <v>400</v>
      </c>
      <c r="F40" s="34">
        <f>SUM(F39)</f>
        <v>0</v>
      </c>
      <c r="G40" s="34">
        <f>SUM(G39)</f>
        <v>400</v>
      </c>
    </row>
    <row r="41" spans="1:7" ht="12.75">
      <c r="A41" s="22">
        <v>801</v>
      </c>
      <c r="B41" s="22">
        <v>80101</v>
      </c>
      <c r="C41" s="21">
        <v>4210</v>
      </c>
      <c r="D41" s="16" t="s">
        <v>22</v>
      </c>
      <c r="E41" s="32">
        <v>2310</v>
      </c>
      <c r="F41" s="32">
        <v>295</v>
      </c>
      <c r="G41" s="32">
        <f>SUM(E41:F41)</f>
        <v>2605</v>
      </c>
    </row>
    <row r="42" spans="1:7" s="9" customFormat="1" ht="12.75">
      <c r="A42" s="26" t="s">
        <v>6</v>
      </c>
      <c r="B42" s="27"/>
      <c r="C42" s="23">
        <f>B41</f>
        <v>80101</v>
      </c>
      <c r="D42" s="11" t="s">
        <v>46</v>
      </c>
      <c r="E42" s="33">
        <f>SUM(E41:E41)</f>
        <v>2310</v>
      </c>
      <c r="F42" s="33">
        <f>SUM(F41:F41)</f>
        <v>295</v>
      </c>
      <c r="G42" s="33">
        <f>SUM(G41:G41)</f>
        <v>2605</v>
      </c>
    </row>
    <row r="43" spans="1:7" s="10" customFormat="1" ht="22.5" customHeight="1">
      <c r="A43" s="28" t="s">
        <v>40</v>
      </c>
      <c r="B43" s="29"/>
      <c r="C43" s="30">
        <f>A41</f>
        <v>801</v>
      </c>
      <c r="D43" s="14" t="s">
        <v>50</v>
      </c>
      <c r="E43" s="34">
        <f>SUM(E42)</f>
        <v>2310</v>
      </c>
      <c r="F43" s="34">
        <f>SUM(F42)</f>
        <v>295</v>
      </c>
      <c r="G43" s="34">
        <f>SUM(G42)</f>
        <v>2605</v>
      </c>
    </row>
    <row r="44" spans="1:7" ht="12.75">
      <c r="A44" s="22">
        <v>853</v>
      </c>
      <c r="B44" s="22">
        <v>85313</v>
      </c>
      <c r="C44" s="21">
        <v>4130</v>
      </c>
      <c r="D44" s="16" t="s">
        <v>24</v>
      </c>
      <c r="E44" s="32">
        <v>15000</v>
      </c>
      <c r="F44" s="32"/>
      <c r="G44" s="32">
        <f>SUM(E44:F44)</f>
        <v>15000</v>
      </c>
    </row>
    <row r="45" spans="1:7" s="9" customFormat="1" ht="33.75">
      <c r="A45" s="41" t="s">
        <v>6</v>
      </c>
      <c r="B45" s="42"/>
      <c r="C45" s="38">
        <f>B44</f>
        <v>85313</v>
      </c>
      <c r="D45" s="39" t="s">
        <v>25</v>
      </c>
      <c r="E45" s="40">
        <f>SUM(E44)</f>
        <v>15000</v>
      </c>
      <c r="F45" s="40">
        <f>SUM(F44)</f>
        <v>0</v>
      </c>
      <c r="G45" s="40">
        <f>SUM(G44)</f>
        <v>15000</v>
      </c>
    </row>
    <row r="46" spans="1:7" s="9" customFormat="1" ht="12.75">
      <c r="A46" s="47"/>
      <c r="B46" s="47"/>
      <c r="C46" s="48"/>
      <c r="D46" s="49"/>
      <c r="E46" s="50"/>
      <c r="F46" s="50"/>
      <c r="G46" s="50"/>
    </row>
    <row r="47" spans="1:7" s="9" customFormat="1" ht="12.75">
      <c r="A47" s="43"/>
      <c r="B47" s="43"/>
      <c r="C47" s="44"/>
      <c r="D47" s="45"/>
      <c r="E47" s="46"/>
      <c r="F47" s="46"/>
      <c r="G47" s="46"/>
    </row>
    <row r="48" spans="1:7" s="9" customFormat="1" ht="12.75">
      <c r="A48" s="43"/>
      <c r="B48" s="43"/>
      <c r="C48" s="44"/>
      <c r="D48" s="45"/>
      <c r="E48" s="46"/>
      <c r="F48" s="46"/>
      <c r="G48" s="46"/>
    </row>
    <row r="49" spans="1:7" s="9" customFormat="1" ht="12.75">
      <c r="A49" s="43"/>
      <c r="B49" s="43"/>
      <c r="C49" s="44"/>
      <c r="D49" s="45"/>
      <c r="E49" s="46"/>
      <c r="F49" s="46"/>
      <c r="G49" s="46"/>
    </row>
    <row r="50" spans="1:7" s="9" customFormat="1" ht="12.75">
      <c r="A50" s="37"/>
      <c r="B50" s="37"/>
      <c r="C50" s="51"/>
      <c r="D50" s="52"/>
      <c r="E50" s="53"/>
      <c r="F50" s="53"/>
      <c r="G50" s="53"/>
    </row>
    <row r="51" spans="1:7" ht="12.75">
      <c r="A51" s="25">
        <v>853</v>
      </c>
      <c r="B51" s="25">
        <v>85314</v>
      </c>
      <c r="C51" s="22">
        <v>3110</v>
      </c>
      <c r="D51" s="8" t="s">
        <v>28</v>
      </c>
      <c r="E51" s="35">
        <v>266000</v>
      </c>
      <c r="F51" s="35">
        <v>28000</v>
      </c>
      <c r="G51" s="35">
        <f>SUM(E51:F51)</f>
        <v>294000</v>
      </c>
    </row>
    <row r="52" spans="1:7" ht="12.75">
      <c r="A52" s="22"/>
      <c r="B52" s="22"/>
      <c r="C52" s="21">
        <v>4110</v>
      </c>
      <c r="D52" s="16" t="s">
        <v>26</v>
      </c>
      <c r="E52" s="32">
        <v>19000</v>
      </c>
      <c r="F52" s="32"/>
      <c r="G52" s="32">
        <f>SUM(E52:F52)</f>
        <v>19000</v>
      </c>
    </row>
    <row r="53" spans="1:7" s="9" customFormat="1" ht="22.5">
      <c r="A53" s="26" t="s">
        <v>6</v>
      </c>
      <c r="B53" s="27"/>
      <c r="C53" s="23">
        <f>B51</f>
        <v>85314</v>
      </c>
      <c r="D53" s="11" t="s">
        <v>27</v>
      </c>
      <c r="E53" s="33">
        <f>SUM(E51:E52)</f>
        <v>285000</v>
      </c>
      <c r="F53" s="33">
        <f>SUM(F51:F52)</f>
        <v>28000</v>
      </c>
      <c r="G53" s="33">
        <f>SUM(G51:G52)</f>
        <v>313000</v>
      </c>
    </row>
    <row r="54" spans="1:7" ht="12.75">
      <c r="A54" s="22">
        <v>853</v>
      </c>
      <c r="B54" s="22">
        <v>85316</v>
      </c>
      <c r="C54" s="22">
        <v>3110</v>
      </c>
      <c r="D54" s="8" t="s">
        <v>28</v>
      </c>
      <c r="E54" s="35">
        <v>32000</v>
      </c>
      <c r="F54" s="35"/>
      <c r="G54" s="35">
        <f>SUM(E54:F54)</f>
        <v>32000</v>
      </c>
    </row>
    <row r="55" spans="1:7" s="9" customFormat="1" ht="12.75">
      <c r="A55" s="26" t="s">
        <v>6</v>
      </c>
      <c r="B55" s="27"/>
      <c r="C55" s="23">
        <f>B54</f>
        <v>85316</v>
      </c>
      <c r="D55" s="11" t="s">
        <v>10</v>
      </c>
      <c r="E55" s="33">
        <f>SUM(E54)</f>
        <v>32000</v>
      </c>
      <c r="F55" s="33">
        <f>SUM(F54)</f>
        <v>0</v>
      </c>
      <c r="G55" s="33">
        <f>SUM(G54)</f>
        <v>32000</v>
      </c>
    </row>
    <row r="56" spans="1:7" ht="12.75">
      <c r="A56" s="25">
        <v>853</v>
      </c>
      <c r="B56" s="25">
        <v>85319</v>
      </c>
      <c r="C56" s="22">
        <v>3020</v>
      </c>
      <c r="D56" s="8" t="s">
        <v>29</v>
      </c>
      <c r="E56" s="35">
        <v>450</v>
      </c>
      <c r="F56" s="35"/>
      <c r="G56" s="35">
        <f aca="true" t="shared" si="0" ref="G56:G62">SUM(E56:F56)</f>
        <v>450</v>
      </c>
    </row>
    <row r="57" spans="1:7" ht="12.75">
      <c r="A57" s="25"/>
      <c r="B57" s="25"/>
      <c r="C57" s="21">
        <v>4010</v>
      </c>
      <c r="D57" s="16" t="s">
        <v>16</v>
      </c>
      <c r="E57" s="32">
        <v>38000</v>
      </c>
      <c r="F57" s="32"/>
      <c r="G57" s="32">
        <f t="shared" si="0"/>
        <v>38000</v>
      </c>
    </row>
    <row r="58" spans="1:7" ht="12.75">
      <c r="A58" s="25"/>
      <c r="B58" s="25"/>
      <c r="C58" s="21">
        <v>4040</v>
      </c>
      <c r="D58" s="16" t="s">
        <v>17</v>
      </c>
      <c r="E58" s="32">
        <v>2300</v>
      </c>
      <c r="F58" s="32"/>
      <c r="G58" s="32">
        <f t="shared" si="0"/>
        <v>2300</v>
      </c>
    </row>
    <row r="59" spans="1:7" ht="12.75">
      <c r="A59" s="25"/>
      <c r="B59" s="25"/>
      <c r="C59" s="21">
        <v>4110</v>
      </c>
      <c r="D59" s="16" t="s">
        <v>26</v>
      </c>
      <c r="E59" s="32">
        <v>7210</v>
      </c>
      <c r="F59" s="32"/>
      <c r="G59" s="32">
        <f t="shared" si="0"/>
        <v>7210</v>
      </c>
    </row>
    <row r="60" spans="1:7" ht="12.75">
      <c r="A60" s="25"/>
      <c r="B60" s="25"/>
      <c r="C60" s="21">
        <v>4120</v>
      </c>
      <c r="D60" s="16" t="s">
        <v>21</v>
      </c>
      <c r="E60" s="32">
        <v>990</v>
      </c>
      <c r="F60" s="32"/>
      <c r="G60" s="32">
        <f t="shared" si="0"/>
        <v>990</v>
      </c>
    </row>
    <row r="61" spans="1:7" ht="12.75">
      <c r="A61" s="25"/>
      <c r="B61" s="25"/>
      <c r="C61" s="21">
        <v>4210</v>
      </c>
      <c r="D61" s="16" t="s">
        <v>22</v>
      </c>
      <c r="E61" s="32">
        <v>1850</v>
      </c>
      <c r="F61" s="32"/>
      <c r="G61" s="32">
        <f t="shared" si="0"/>
        <v>1850</v>
      </c>
    </row>
    <row r="62" spans="1:7" ht="12.75">
      <c r="A62" s="25"/>
      <c r="B62" s="25"/>
      <c r="C62" s="21">
        <v>4270</v>
      </c>
      <c r="D62" s="16" t="s">
        <v>30</v>
      </c>
      <c r="E62" s="32">
        <v>1000</v>
      </c>
      <c r="F62" s="32"/>
      <c r="G62" s="32">
        <f t="shared" si="0"/>
        <v>1000</v>
      </c>
    </row>
    <row r="63" spans="1:7" ht="12.75">
      <c r="A63" s="25"/>
      <c r="B63" s="25"/>
      <c r="C63" s="21">
        <v>4280</v>
      </c>
      <c r="D63" s="16" t="s">
        <v>31</v>
      </c>
      <c r="E63" s="32">
        <v>200</v>
      </c>
      <c r="F63" s="32"/>
      <c r="G63" s="32">
        <f>SUM(E63)</f>
        <v>200</v>
      </c>
    </row>
    <row r="64" spans="1:7" ht="12.75">
      <c r="A64" s="25"/>
      <c r="B64" s="25"/>
      <c r="C64" s="21">
        <v>4300</v>
      </c>
      <c r="D64" s="16" t="s">
        <v>19</v>
      </c>
      <c r="E64" s="32">
        <v>6000</v>
      </c>
      <c r="F64" s="32"/>
      <c r="G64" s="32">
        <f>SUM(E64:F64)</f>
        <v>6000</v>
      </c>
    </row>
    <row r="65" spans="1:7" ht="12.75">
      <c r="A65" s="25"/>
      <c r="B65" s="25"/>
      <c r="C65" s="21">
        <v>4410</v>
      </c>
      <c r="D65" s="16" t="s">
        <v>20</v>
      </c>
      <c r="E65" s="32">
        <v>500</v>
      </c>
      <c r="F65" s="32"/>
      <c r="G65" s="32">
        <f>SUM(E65:F65)</f>
        <v>500</v>
      </c>
    </row>
    <row r="66" spans="1:7" ht="12.75">
      <c r="A66" s="25"/>
      <c r="B66" s="25"/>
      <c r="C66" s="22">
        <v>4430</v>
      </c>
      <c r="D66" s="8" t="s">
        <v>32</v>
      </c>
      <c r="E66" s="35">
        <v>500</v>
      </c>
      <c r="F66" s="35"/>
      <c r="G66" s="35">
        <f>SUM(E66:F66)</f>
        <v>500</v>
      </c>
    </row>
    <row r="67" spans="1:7" ht="12.75">
      <c r="A67" s="22"/>
      <c r="B67" s="22"/>
      <c r="C67" s="21">
        <v>4440</v>
      </c>
      <c r="D67" s="16" t="s">
        <v>33</v>
      </c>
      <c r="E67" s="32">
        <v>1000</v>
      </c>
      <c r="F67" s="32"/>
      <c r="G67" s="32">
        <f>SUM(E67:F67)</f>
        <v>1000</v>
      </c>
    </row>
    <row r="68" spans="1:7" s="9" customFormat="1" ht="12.75">
      <c r="A68" s="26" t="s">
        <v>6</v>
      </c>
      <c r="B68" s="27"/>
      <c r="C68" s="23">
        <f>B56</f>
        <v>85319</v>
      </c>
      <c r="D68" s="11" t="s">
        <v>11</v>
      </c>
      <c r="E68" s="33">
        <f>SUM(E56:E67)</f>
        <v>60000</v>
      </c>
      <c r="F68" s="33">
        <f>SUM(F56:F67)</f>
        <v>0</v>
      </c>
      <c r="G68" s="33">
        <f>SUM(G56:G67)</f>
        <v>60000</v>
      </c>
    </row>
    <row r="69" spans="1:7" ht="22.5">
      <c r="A69" s="25">
        <v>853</v>
      </c>
      <c r="B69" s="25">
        <v>85395</v>
      </c>
      <c r="C69" s="21">
        <v>3110</v>
      </c>
      <c r="D69" s="16" t="s">
        <v>48</v>
      </c>
      <c r="E69" s="32">
        <v>2070</v>
      </c>
      <c r="F69" s="32"/>
      <c r="G69" s="32">
        <f>SUM(E69:F69)</f>
        <v>2070</v>
      </c>
    </row>
    <row r="70" spans="1:7" s="9" customFormat="1" ht="12.75">
      <c r="A70" s="26" t="s">
        <v>6</v>
      </c>
      <c r="B70" s="27"/>
      <c r="C70" s="23">
        <f>B69</f>
        <v>85395</v>
      </c>
      <c r="D70" s="11" t="s">
        <v>51</v>
      </c>
      <c r="E70" s="33">
        <f>SUM(E69:E69)</f>
        <v>2070</v>
      </c>
      <c r="F70" s="33">
        <f>SUM(F69:F69)</f>
        <v>0</v>
      </c>
      <c r="G70" s="33">
        <f>SUM(G69:G69)</f>
        <v>2070</v>
      </c>
    </row>
    <row r="71" spans="1:7" s="10" customFormat="1" ht="22.5" customHeight="1">
      <c r="A71" s="28" t="s">
        <v>40</v>
      </c>
      <c r="B71" s="29"/>
      <c r="C71" s="30">
        <f>A56</f>
        <v>853</v>
      </c>
      <c r="D71" s="14" t="s">
        <v>23</v>
      </c>
      <c r="E71" s="34">
        <f>SUM(E45,E53,E55,E68,E70)</f>
        <v>394070</v>
      </c>
      <c r="F71" s="34">
        <f>SUM(F45,F53,F55,F68,F70)</f>
        <v>28000</v>
      </c>
      <c r="G71" s="34">
        <f>SUM(G45,G53,G55,G68,G70)</f>
        <v>422070</v>
      </c>
    </row>
    <row r="72" spans="1:7" ht="12.75">
      <c r="A72" s="25">
        <v>900</v>
      </c>
      <c r="B72" s="25">
        <v>90015</v>
      </c>
      <c r="C72" s="21">
        <v>4260</v>
      </c>
      <c r="D72" s="16" t="s">
        <v>34</v>
      </c>
      <c r="E72" s="32">
        <v>91500</v>
      </c>
      <c r="F72" s="32"/>
      <c r="G72" s="32">
        <f>SUM(E72:F72)</f>
        <v>91500</v>
      </c>
    </row>
    <row r="73" spans="1:7" ht="12.75">
      <c r="A73" s="25"/>
      <c r="B73" s="25"/>
      <c r="C73" s="21">
        <v>4270</v>
      </c>
      <c r="D73" s="16" t="s">
        <v>35</v>
      </c>
      <c r="E73" s="32">
        <v>29500</v>
      </c>
      <c r="F73" s="32"/>
      <c r="G73" s="32">
        <f>SUM(E73:F73)</f>
        <v>29500</v>
      </c>
    </row>
    <row r="74" spans="1:7" ht="22.5">
      <c r="A74" s="22"/>
      <c r="B74" s="22"/>
      <c r="C74" s="21">
        <v>6050</v>
      </c>
      <c r="D74" s="16" t="s">
        <v>36</v>
      </c>
      <c r="E74" s="32">
        <v>40000</v>
      </c>
      <c r="F74" s="32"/>
      <c r="G74" s="32">
        <f>SUM(E74:F74)</f>
        <v>40000</v>
      </c>
    </row>
    <row r="75" spans="1:7" s="9" customFormat="1" ht="12.75">
      <c r="A75" s="26" t="s">
        <v>6</v>
      </c>
      <c r="B75" s="27"/>
      <c r="C75" s="23">
        <f>B72</f>
        <v>90015</v>
      </c>
      <c r="D75" s="11" t="s">
        <v>37</v>
      </c>
      <c r="E75" s="33">
        <f>SUM(E72:E74)</f>
        <v>161000</v>
      </c>
      <c r="F75" s="33">
        <f>SUM(F72:F74)</f>
        <v>0</v>
      </c>
      <c r="G75" s="33">
        <f>SUM(G72:G74)</f>
        <v>161000</v>
      </c>
    </row>
    <row r="76" spans="1:7" s="10" customFormat="1" ht="22.5" customHeight="1">
      <c r="A76" s="28" t="s">
        <v>40</v>
      </c>
      <c r="B76" s="29"/>
      <c r="C76" s="30">
        <f>A72</f>
        <v>900</v>
      </c>
      <c r="D76" s="14" t="s">
        <v>12</v>
      </c>
      <c r="E76" s="34">
        <f>SUM(E75)</f>
        <v>161000</v>
      </c>
      <c r="F76" s="34">
        <f>SUM(F75)</f>
        <v>0</v>
      </c>
      <c r="G76" s="34">
        <f>SUM(G75)</f>
        <v>161000</v>
      </c>
    </row>
    <row r="77" spans="5:7" ht="12.75">
      <c r="E77" s="36"/>
      <c r="F77" s="36"/>
      <c r="G77" s="36"/>
    </row>
    <row r="78" spans="1:7" s="10" customFormat="1" ht="22.5" customHeight="1">
      <c r="A78" s="12"/>
      <c r="B78" s="17"/>
      <c r="C78" s="13"/>
      <c r="D78" s="18" t="s">
        <v>38</v>
      </c>
      <c r="E78" s="34">
        <f>SUM(E22,E36,E40,E43,E71,E76)</f>
        <v>635279</v>
      </c>
      <c r="F78" s="34">
        <f>SUM(F22,F36,F40,F43,F71,F76)</f>
        <v>32845</v>
      </c>
      <c r="G78" s="34">
        <f>SUM(G22,G36,G40,G43,G71,G76)</f>
        <v>668124</v>
      </c>
    </row>
  </sheetData>
  <mergeCells count="8">
    <mergeCell ref="F14:F15"/>
    <mergeCell ref="G14:G15"/>
    <mergeCell ref="A8:G8"/>
    <mergeCell ref="A9:G9"/>
    <mergeCell ref="A11:G11"/>
    <mergeCell ref="A14:C14"/>
    <mergeCell ref="D14:D15"/>
    <mergeCell ref="E14:E15"/>
  </mergeCells>
  <printOptions horizontalCentered="1"/>
  <pageMargins left="0.37" right="0.25" top="0.77" bottom="0.57" header="0.2755905511811024" footer="0.354330708661417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2003-08-27T13:37:26Z</cp:lastPrinted>
  <dcterms:created xsi:type="dcterms:W3CDTF">2002-11-07T10:15:06Z</dcterms:created>
  <dcterms:modified xsi:type="dcterms:W3CDTF">2003-08-27T13:37:26Z</dcterms:modified>
  <cp:category/>
  <cp:version/>
  <cp:contentType/>
  <cp:contentStatus/>
</cp:coreProperties>
</file>