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<sst xmlns="http://schemas.openxmlformats.org/spreadsheetml/2006/main" count="85" uniqueCount="44">
  <si>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 xml:space="preserve">Lp. </t>
  </si>
  <si>
    <t xml:space="preserve">Nazwa programu </t>
  </si>
  <si>
    <t xml:space="preserve">Cel i zadania programu </t>
  </si>
  <si>
    <t xml:space="preserve">Jednostka organizacyjna realizująca program </t>
  </si>
  <si>
    <t xml:space="preserve">Okres realizacji programu </t>
  </si>
  <si>
    <t xml:space="preserve">Łączne nakłady finansowe </t>
  </si>
  <si>
    <t xml:space="preserve">Wysokość wydatków w latach </t>
  </si>
  <si>
    <t>Kanalizacja Łazy II etap</t>
  </si>
  <si>
    <t>Kanalizacja Magdalenka II etap</t>
  </si>
  <si>
    <t>Budowa SUW w Wólce Kosowskiej i odwiert</t>
  </si>
  <si>
    <t xml:space="preserve">Urząd Gminy Lesznowola </t>
  </si>
  <si>
    <t>2003-2005</t>
  </si>
  <si>
    <t>2002-2004</t>
  </si>
  <si>
    <t>Razem dział 010 rozdz. 01010</t>
  </si>
  <si>
    <t xml:space="preserve">Rady Gminy Lesznowola </t>
  </si>
  <si>
    <t>Budowa ul. Przyleśnej Wilcza Góra</t>
  </si>
  <si>
    <t xml:space="preserve">Budowa ul. Mleczarskiej Nowa Iwiczna </t>
  </si>
  <si>
    <t>Budowa chodnika Stara Iwiczna i Lesznowola II etap</t>
  </si>
  <si>
    <t>2003-2004</t>
  </si>
  <si>
    <t>Razem dział 600 rozdz. 60016</t>
  </si>
  <si>
    <t>Razem dział 801 rozdz. 80101</t>
  </si>
  <si>
    <t>2001-2004</t>
  </si>
  <si>
    <t>O G Ó Ł E M</t>
  </si>
  <si>
    <t xml:space="preserve">Ochrona środowiska, uzbrojenie terenu pod przyszłe inwestycje </t>
  </si>
  <si>
    <t>Bezpieczeństwo ruchu samochodowego i pieszego</t>
  </si>
  <si>
    <t>Poprawa sprawności fizycznej dzieci i młodzieży</t>
  </si>
  <si>
    <t>LIMITY WYDATKÓW NA WIELOLETNIE PROGRAMY INWESTYCYJNE - po zmianach</t>
  </si>
  <si>
    <t>2002-2005</t>
  </si>
  <si>
    <t>Zakup gruntów przy szkole Nowa Iwiczna</t>
  </si>
  <si>
    <t>Poprawa warunków nauczania</t>
  </si>
  <si>
    <t>Kanalizacja Kos ów i Wólka KosowskaIII etap ul. Żytnia</t>
  </si>
  <si>
    <t>Kanalizacja Łazy I etap</t>
  </si>
  <si>
    <t>Kanalizacja Magdalenka I etap</t>
  </si>
  <si>
    <t>Projekt i budowa kanalizacji Wola Mrokowska Warszawianka</t>
  </si>
  <si>
    <t>Spinka wodociągu Warszawianka</t>
  </si>
  <si>
    <t>Wodociąg Stefanowo</t>
  </si>
  <si>
    <t>2001-2003</t>
  </si>
  <si>
    <t>Rozbudowaoczyszczalni ścieków   Kosów</t>
  </si>
  <si>
    <t>Szkoła w Łazach</t>
  </si>
  <si>
    <t>1999-2004</t>
  </si>
  <si>
    <t>Hala sportowa Łazy</t>
  </si>
  <si>
    <t>Załącznik Nr 4</t>
  </si>
  <si>
    <t>do Uchwały Nr 76/X/03</t>
  </si>
  <si>
    <t xml:space="preserve">z dnia 26 sierpnia 2003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</si>
</sst>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3" fillId="2" borderId="2" xfId="0" applyNumberFormat="1" applyFont="1" applyFill="1" applyBorder="1" applyAlignment="1" quotePrefix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 quotePrefix="1">
      <alignment horizontal="right" vertical="center"/>
    </xf>
    <xf numFmtId="3" fontId="3" fillId="0" borderId="7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2" borderId="3" xfId="0" applyNumberFormat="1" applyFont="1" applyFill="1" applyBorder="1" applyAlignment="1" quotePrefix="1">
      <alignment horizontal="right" vertical="center"/>
    </xf>
    <xf numFmtId="3" fontId="3" fillId="2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 quotePrefix="1">
      <alignment horizontal="right" vertical="center"/>
    </xf>
    <xf numFmtId="3" fontId="3" fillId="0" borderId="1" xfId="0" applyNumberFormat="1" applyFont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quotePrefix="1">
      <alignment horizontal="right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4" borderId="0" xfId="0" applyNumberFormat="1" applyFont="1" applyFill="1" applyBorder="1" applyAlignment="1" quotePrefix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2" borderId="11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Zeros="0" tabSelected="1" workbookViewId="0" topLeftCell="A23">
      <selection activeCell="F30" sqref="F30"/>
    </sheetView>
  </sheetViews>
  <sheetFormatPr defaultColWidth="9.00390625" defaultRowHeight="12.75"/>
  <cols>
    <col min="1" max="1" width="3.125" style="1" customWidth="1"/>
    <col min="2" max="2" width="22.875" style="1" customWidth="1"/>
    <col min="3" max="3" width="38.875" style="1" customWidth="1"/>
    <col min="4" max="5" width="10.75390625" style="1" customWidth="1"/>
    <col min="6" max="6" width="11.75390625" style="1" customWidth="1"/>
    <col min="7" max="7" width="10.75390625" style="1" customWidth="1"/>
    <col min="8" max="8" width="12.25390625" style="1" customWidth="1"/>
    <col min="9" max="9" width="10.75390625" style="1" customWidth="1"/>
    <col min="10" max="16384" width="8.875" style="1" customWidth="1"/>
  </cols>
  <sheetData>
    <row r="1" ht="15">
      <c r="I1" s="25" t="s">
        <v>41</v>
      </c>
    </row>
    <row r="2" ht="15">
      <c r="I2" s="25"/>
    </row>
    <row r="3" ht="12.75">
      <c r="I3" s="9" t="s">
        <v>42</v>
      </c>
    </row>
    <row r="4" ht="12.75">
      <c r="I4" s="9" t="s">
        <v>14</v>
      </c>
    </row>
    <row r="5" ht="12.75">
      <c r="I5" s="9" t="s">
        <v>43</v>
      </c>
    </row>
    <row r="6" ht="12.75">
      <c r="I6" s="9"/>
    </row>
    <row r="7" ht="12.75">
      <c r="I7" s="9"/>
    </row>
    <row r="8" ht="12.75">
      <c r="I8" s="9"/>
    </row>
    <row r="9" spans="2:9" ht="12.75">
      <c r="B9" s="92" t="s">
        <v>26</v>
      </c>
      <c r="C9" s="92"/>
      <c r="D9" s="92"/>
      <c r="E9" s="92"/>
      <c r="F9" s="92"/>
      <c r="G9" s="92"/>
      <c r="H9" s="92"/>
      <c r="I9" s="92"/>
    </row>
    <row r="11" spans="1:9" ht="12.75">
      <c r="A11" s="93" t="s">
        <v>0</v>
      </c>
      <c r="B11" s="93" t="s">
        <v>1</v>
      </c>
      <c r="C11" s="93" t="s">
        <v>2</v>
      </c>
      <c r="D11" s="94" t="s">
        <v>3</v>
      </c>
      <c r="E11" s="94" t="s">
        <v>4</v>
      </c>
      <c r="F11" s="94" t="s">
        <v>5</v>
      </c>
      <c r="G11" s="99" t="s">
        <v>6</v>
      </c>
      <c r="H11" s="99"/>
      <c r="I11" s="99"/>
    </row>
    <row r="12" spans="1:9" ht="30.75" customHeight="1">
      <c r="A12" s="93"/>
      <c r="B12" s="93"/>
      <c r="C12" s="93"/>
      <c r="D12" s="94"/>
      <c r="E12" s="94"/>
      <c r="F12" s="94"/>
      <c r="G12" s="43">
        <v>2003</v>
      </c>
      <c r="H12" s="44">
        <v>2004</v>
      </c>
      <c r="I12" s="44">
        <v>2005</v>
      </c>
    </row>
    <row r="13" spans="1:9" s="2" customFormat="1" ht="9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ht="24">
      <c r="A14" s="42">
        <v>1</v>
      </c>
      <c r="B14" s="32" t="s">
        <v>30</v>
      </c>
      <c r="C14" s="32" t="s">
        <v>23</v>
      </c>
      <c r="D14" s="33" t="s">
        <v>10</v>
      </c>
      <c r="E14" s="34" t="s">
        <v>18</v>
      </c>
      <c r="F14" s="45">
        <v>270000</v>
      </c>
      <c r="G14" s="46"/>
      <c r="H14" s="45">
        <v>270000</v>
      </c>
      <c r="I14" s="36"/>
    </row>
    <row r="15" spans="1:9" ht="24">
      <c r="A15" s="42">
        <v>2</v>
      </c>
      <c r="B15" s="32" t="s">
        <v>31</v>
      </c>
      <c r="C15" s="32" t="s">
        <v>23</v>
      </c>
      <c r="D15" s="33" t="s">
        <v>10</v>
      </c>
      <c r="E15" s="34" t="s">
        <v>18</v>
      </c>
      <c r="F15" s="45">
        <v>3782000</v>
      </c>
      <c r="G15" s="46">
        <v>130000</v>
      </c>
      <c r="H15" s="45">
        <v>3570000</v>
      </c>
      <c r="I15" s="36"/>
    </row>
    <row r="16" spans="1:9" ht="24">
      <c r="A16" s="42">
        <v>3</v>
      </c>
      <c r="B16" s="32" t="s">
        <v>7</v>
      </c>
      <c r="C16" s="32" t="s">
        <v>23</v>
      </c>
      <c r="D16" s="33" t="s">
        <v>10</v>
      </c>
      <c r="E16" s="34">
        <v>2004</v>
      </c>
      <c r="F16" s="45">
        <v>3000000</v>
      </c>
      <c r="G16" s="46"/>
      <c r="H16" s="45">
        <v>3000000</v>
      </c>
      <c r="I16" s="36"/>
    </row>
    <row r="17" spans="1:9" ht="24">
      <c r="A17" s="42">
        <v>4</v>
      </c>
      <c r="B17" s="32" t="s">
        <v>32</v>
      </c>
      <c r="C17" s="32" t="s">
        <v>23</v>
      </c>
      <c r="D17" s="33" t="s">
        <v>10</v>
      </c>
      <c r="E17" s="34" t="s">
        <v>12</v>
      </c>
      <c r="F17" s="45">
        <v>3562000</v>
      </c>
      <c r="G17" s="47">
        <v>100000</v>
      </c>
      <c r="H17" s="45">
        <v>3400000</v>
      </c>
      <c r="I17" s="45"/>
    </row>
    <row r="18" spans="1:9" ht="24">
      <c r="A18" s="42">
        <v>5</v>
      </c>
      <c r="B18" s="32" t="s">
        <v>8</v>
      </c>
      <c r="C18" s="32" t="s">
        <v>23</v>
      </c>
      <c r="D18" s="33" t="s">
        <v>10</v>
      </c>
      <c r="E18" s="34">
        <v>2004</v>
      </c>
      <c r="F18" s="45">
        <v>2500000</v>
      </c>
      <c r="G18" s="47"/>
      <c r="H18" s="45">
        <v>2500000</v>
      </c>
      <c r="I18" s="36"/>
    </row>
    <row r="19" spans="1:9" ht="36">
      <c r="A19" s="42">
        <v>6</v>
      </c>
      <c r="B19" s="32" t="s">
        <v>33</v>
      </c>
      <c r="C19" s="32" t="s">
        <v>23</v>
      </c>
      <c r="D19" s="33" t="s">
        <v>10</v>
      </c>
      <c r="E19" s="34" t="s">
        <v>11</v>
      </c>
      <c r="F19" s="45">
        <v>2140000</v>
      </c>
      <c r="G19" s="46">
        <v>140000</v>
      </c>
      <c r="H19" s="45">
        <v>2000000</v>
      </c>
      <c r="I19" s="36"/>
    </row>
    <row r="20" spans="1:9" ht="24">
      <c r="A20" s="42">
        <v>7</v>
      </c>
      <c r="B20" s="32" t="s">
        <v>9</v>
      </c>
      <c r="C20" s="32" t="s">
        <v>23</v>
      </c>
      <c r="D20" s="33" t="s">
        <v>10</v>
      </c>
      <c r="E20" s="34" t="s">
        <v>12</v>
      </c>
      <c r="F20" s="45">
        <v>1758000</v>
      </c>
      <c r="G20" s="46">
        <v>150000</v>
      </c>
      <c r="H20" s="45">
        <v>1600000</v>
      </c>
      <c r="I20" s="36"/>
    </row>
    <row r="21" spans="1:9" ht="24">
      <c r="A21" s="42">
        <v>8</v>
      </c>
      <c r="B21" s="32" t="s">
        <v>34</v>
      </c>
      <c r="C21" s="32" t="s">
        <v>23</v>
      </c>
      <c r="D21" s="33" t="s">
        <v>10</v>
      </c>
      <c r="E21" s="34" t="s">
        <v>12</v>
      </c>
      <c r="F21" s="45">
        <v>87000</v>
      </c>
      <c r="G21" s="46">
        <v>65000</v>
      </c>
      <c r="H21" s="45">
        <v>22000</v>
      </c>
      <c r="I21" s="36"/>
    </row>
    <row r="22" spans="1:9" ht="24">
      <c r="A22" s="42">
        <v>9</v>
      </c>
      <c r="B22" s="32" t="s">
        <v>35</v>
      </c>
      <c r="C22" s="32" t="s">
        <v>23</v>
      </c>
      <c r="D22" s="33" t="s">
        <v>10</v>
      </c>
      <c r="E22" s="34" t="s">
        <v>36</v>
      </c>
      <c r="F22" s="45">
        <v>194764</v>
      </c>
      <c r="G22" s="46">
        <v>129000</v>
      </c>
      <c r="H22" s="45">
        <v>42000</v>
      </c>
      <c r="I22" s="36"/>
    </row>
    <row r="23" spans="1:9" ht="24">
      <c r="A23" s="42">
        <v>10</v>
      </c>
      <c r="B23" s="32" t="s">
        <v>37</v>
      </c>
      <c r="C23" s="32" t="s">
        <v>23</v>
      </c>
      <c r="D23" s="33" t="s">
        <v>10</v>
      </c>
      <c r="E23" s="34" t="s">
        <v>12</v>
      </c>
      <c r="F23" s="45">
        <v>530000</v>
      </c>
      <c r="G23" s="46">
        <v>30000</v>
      </c>
      <c r="H23" s="45">
        <v>500000</v>
      </c>
      <c r="I23" s="36"/>
    </row>
    <row r="24" spans="1:9" s="14" customFormat="1" ht="22.5" customHeight="1">
      <c r="A24" s="38" t="s">
        <v>13</v>
      </c>
      <c r="B24" s="39"/>
      <c r="C24" s="40"/>
      <c r="D24" s="37"/>
      <c r="E24" s="41"/>
      <c r="F24" s="15">
        <f>SUM(F14:F23)</f>
        <v>17823764</v>
      </c>
      <c r="G24" s="15">
        <f>SUM(G14:G23)</f>
        <v>744000</v>
      </c>
      <c r="H24" s="15">
        <f>SUM(H14:H23)</f>
        <v>16904000</v>
      </c>
      <c r="I24" s="15">
        <f>SUM(I14:I23)</f>
        <v>0</v>
      </c>
    </row>
    <row r="25" spans="1:9" ht="24">
      <c r="A25" s="42">
        <v>11</v>
      </c>
      <c r="B25" s="32" t="s">
        <v>15</v>
      </c>
      <c r="C25" s="32" t="s">
        <v>24</v>
      </c>
      <c r="D25" s="33" t="s">
        <v>10</v>
      </c>
      <c r="E25" s="34" t="s">
        <v>12</v>
      </c>
      <c r="F25" s="35">
        <v>202000</v>
      </c>
      <c r="G25" s="46">
        <v>50000</v>
      </c>
      <c r="H25" s="35">
        <v>150000</v>
      </c>
      <c r="I25" s="36"/>
    </row>
    <row r="26" spans="1:9" ht="24">
      <c r="A26" s="30">
        <v>12</v>
      </c>
      <c r="B26" s="51" t="s">
        <v>16</v>
      </c>
      <c r="C26" s="51" t="s">
        <v>24</v>
      </c>
      <c r="D26" s="52" t="s">
        <v>10</v>
      </c>
      <c r="E26" s="53" t="s">
        <v>27</v>
      </c>
      <c r="F26" s="54">
        <v>1015000</v>
      </c>
      <c r="G26" s="55">
        <v>200000</v>
      </c>
      <c r="H26" s="54">
        <v>400000</v>
      </c>
      <c r="I26" s="56">
        <v>400000</v>
      </c>
    </row>
    <row r="27" spans="1:9" ht="12.75">
      <c r="A27" s="73"/>
      <c r="B27" s="74"/>
      <c r="C27" s="74"/>
      <c r="D27" s="75"/>
      <c r="E27" s="76"/>
      <c r="F27" s="77"/>
      <c r="G27" s="79"/>
      <c r="H27" s="77"/>
      <c r="I27" s="78"/>
    </row>
    <row r="28" spans="1:9" ht="12.75">
      <c r="A28" s="73"/>
      <c r="B28" s="74"/>
      <c r="C28" s="74"/>
      <c r="D28" s="75"/>
      <c r="E28" s="76"/>
      <c r="F28" s="77"/>
      <c r="G28" s="79"/>
      <c r="H28" s="77"/>
      <c r="I28" s="78"/>
    </row>
    <row r="29" spans="1:9" ht="12.75">
      <c r="A29" s="73"/>
      <c r="B29" s="74"/>
      <c r="C29" s="74"/>
      <c r="D29" s="75"/>
      <c r="E29" s="76"/>
      <c r="F29" s="77"/>
      <c r="G29" s="79"/>
      <c r="H29" s="77"/>
      <c r="I29" s="78"/>
    </row>
    <row r="30" spans="1:9" ht="12.75">
      <c r="A30" s="73"/>
      <c r="B30" s="74"/>
      <c r="C30" s="74"/>
      <c r="D30" s="75"/>
      <c r="E30" s="76"/>
      <c r="F30" s="77"/>
      <c r="G30" s="79"/>
      <c r="H30" s="77"/>
      <c r="I30" s="78"/>
    </row>
    <row r="31" spans="1:9" ht="12.75">
      <c r="A31" s="73"/>
      <c r="B31" s="74"/>
      <c r="C31" s="74"/>
      <c r="D31" s="75"/>
      <c r="E31" s="76"/>
      <c r="F31" s="77"/>
      <c r="G31" s="79"/>
      <c r="H31" s="77"/>
      <c r="I31" s="78"/>
    </row>
    <row r="32" spans="1:9" ht="12.75">
      <c r="A32" s="73"/>
      <c r="B32" s="74"/>
      <c r="C32" s="74"/>
      <c r="D32" s="75"/>
      <c r="E32" s="76"/>
      <c r="F32" s="77"/>
      <c r="G32" s="79"/>
      <c r="H32" s="77"/>
      <c r="I32" s="78"/>
    </row>
    <row r="33" spans="1:9" ht="12.75">
      <c r="A33" s="73"/>
      <c r="B33" s="74"/>
      <c r="C33" s="74"/>
      <c r="D33" s="75"/>
      <c r="E33" s="76"/>
      <c r="F33" s="77"/>
      <c r="G33" s="79"/>
      <c r="H33" s="77"/>
      <c r="I33" s="78"/>
    </row>
    <row r="34" spans="1:9" ht="12.75">
      <c r="A34" s="73"/>
      <c r="B34" s="74"/>
      <c r="C34" s="74"/>
      <c r="D34" s="75"/>
      <c r="E34" s="76"/>
      <c r="F34" s="77"/>
      <c r="G34" s="79"/>
      <c r="H34" s="77"/>
      <c r="I34" s="78"/>
    </row>
    <row r="35" spans="1:9" ht="12.75">
      <c r="A35" s="57"/>
      <c r="B35" s="58"/>
      <c r="C35" s="58"/>
      <c r="D35" s="59"/>
      <c r="E35" s="60"/>
      <c r="F35" s="61"/>
      <c r="G35" s="79"/>
      <c r="H35" s="61"/>
      <c r="I35" s="62"/>
    </row>
    <row r="36" spans="1:9" ht="12.75">
      <c r="A36" s="63"/>
      <c r="B36" s="64"/>
      <c r="C36" s="64"/>
      <c r="D36" s="65"/>
      <c r="E36" s="66"/>
      <c r="F36" s="67"/>
      <c r="G36" s="68"/>
      <c r="H36" s="67"/>
      <c r="I36" s="68"/>
    </row>
    <row r="37" spans="1:9" ht="12.75">
      <c r="A37" s="95" t="s">
        <v>0</v>
      </c>
      <c r="B37" s="95" t="s">
        <v>1</v>
      </c>
      <c r="C37" s="95" t="s">
        <v>2</v>
      </c>
      <c r="D37" s="89" t="s">
        <v>3</v>
      </c>
      <c r="E37" s="89" t="s">
        <v>4</v>
      </c>
      <c r="F37" s="89" t="s">
        <v>5</v>
      </c>
      <c r="G37" s="91" t="s">
        <v>6</v>
      </c>
      <c r="H37" s="91"/>
      <c r="I37" s="91"/>
    </row>
    <row r="38" spans="1:9" ht="30.75" customHeight="1">
      <c r="A38" s="95"/>
      <c r="B38" s="96"/>
      <c r="C38" s="96"/>
      <c r="D38" s="90"/>
      <c r="E38" s="90"/>
      <c r="F38" s="90"/>
      <c r="G38" s="7">
        <v>2003</v>
      </c>
      <c r="H38" s="5">
        <v>2004</v>
      </c>
      <c r="I38" s="5">
        <v>2005</v>
      </c>
    </row>
    <row r="39" spans="1:9" s="2" customFormat="1" ht="9.75">
      <c r="A39" s="8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8">
        <v>7</v>
      </c>
      <c r="H39" s="8">
        <v>8</v>
      </c>
      <c r="I39" s="8">
        <v>9</v>
      </c>
    </row>
    <row r="40" spans="1:9" ht="36">
      <c r="A40" s="42">
        <v>13</v>
      </c>
      <c r="B40" s="32" t="s">
        <v>17</v>
      </c>
      <c r="C40" s="32" t="s">
        <v>24</v>
      </c>
      <c r="D40" s="33" t="s">
        <v>10</v>
      </c>
      <c r="E40" s="34" t="s">
        <v>18</v>
      </c>
      <c r="F40" s="35">
        <v>730000</v>
      </c>
      <c r="G40" s="46">
        <v>430000</v>
      </c>
      <c r="H40" s="35">
        <v>300000</v>
      </c>
      <c r="I40" s="36"/>
    </row>
    <row r="41" spans="1:9" s="14" customFormat="1" ht="22.5" customHeight="1">
      <c r="A41" s="48" t="s">
        <v>19</v>
      </c>
      <c r="B41" s="49"/>
      <c r="C41" s="49"/>
      <c r="D41" s="48"/>
      <c r="E41" s="48"/>
      <c r="F41" s="50">
        <f>F25+F26+F40</f>
        <v>1947000</v>
      </c>
      <c r="G41" s="50">
        <v>680000</v>
      </c>
      <c r="H41" s="50">
        <v>850000</v>
      </c>
      <c r="I41" s="50">
        <v>400000</v>
      </c>
    </row>
    <row r="42" spans="1:9" ht="24">
      <c r="A42" s="10">
        <v>14</v>
      </c>
      <c r="B42" s="6" t="s">
        <v>28</v>
      </c>
      <c r="C42" s="69" t="s">
        <v>29</v>
      </c>
      <c r="D42" s="70" t="s">
        <v>10</v>
      </c>
      <c r="E42" s="71" t="s">
        <v>18</v>
      </c>
      <c r="F42" s="13">
        <v>700000</v>
      </c>
      <c r="G42" s="11">
        <v>500000</v>
      </c>
      <c r="H42" s="13">
        <v>200000</v>
      </c>
      <c r="I42" s="12"/>
    </row>
    <row r="43" spans="1:9" ht="22.5">
      <c r="A43" s="19">
        <v>15</v>
      </c>
      <c r="B43" s="31" t="s">
        <v>38</v>
      </c>
      <c r="C43" s="20" t="s">
        <v>29</v>
      </c>
      <c r="D43" s="21" t="s">
        <v>10</v>
      </c>
      <c r="E43" s="72" t="s">
        <v>39</v>
      </c>
      <c r="F43" s="22">
        <v>13768000</v>
      </c>
      <c r="G43" s="23">
        <v>2130000</v>
      </c>
      <c r="H43" s="22">
        <v>2800000</v>
      </c>
      <c r="I43" s="24"/>
    </row>
    <row r="44" spans="1:9" ht="24">
      <c r="A44" s="81">
        <v>16</v>
      </c>
      <c r="B44" s="82" t="s">
        <v>40</v>
      </c>
      <c r="C44" s="83" t="s">
        <v>25</v>
      </c>
      <c r="D44" s="84" t="s">
        <v>10</v>
      </c>
      <c r="E44" s="85" t="s">
        <v>21</v>
      </c>
      <c r="F44" s="86">
        <v>5085000</v>
      </c>
      <c r="G44" s="87">
        <v>700000</v>
      </c>
      <c r="H44" s="86">
        <v>2800000</v>
      </c>
      <c r="I44" s="88"/>
    </row>
    <row r="45" spans="1:9" s="14" customFormat="1" ht="22.5" customHeight="1">
      <c r="A45" s="38" t="s">
        <v>20</v>
      </c>
      <c r="B45" s="39"/>
      <c r="C45" s="40"/>
      <c r="D45" s="37"/>
      <c r="E45" s="41"/>
      <c r="F45" s="80">
        <f>SUM(F42:F44)</f>
        <v>19553000</v>
      </c>
      <c r="G45" s="80">
        <f>SUM(,G42:G44)</f>
        <v>3330000</v>
      </c>
      <c r="H45" s="80">
        <f>SUM(H42:H44)</f>
        <v>5800000</v>
      </c>
      <c r="I45" s="80"/>
    </row>
    <row r="46" spans="1:9" s="14" customFormat="1" ht="8.25" customHeight="1" thickBot="1">
      <c r="A46" s="26"/>
      <c r="B46" s="27"/>
      <c r="C46" s="27"/>
      <c r="D46" s="26"/>
      <c r="E46" s="26"/>
      <c r="F46" s="28"/>
      <c r="G46" s="28"/>
      <c r="H46" s="28"/>
      <c r="I46" s="28"/>
    </row>
    <row r="47" spans="1:9" s="14" customFormat="1" ht="22.5" customHeight="1" thickTop="1">
      <c r="A47" s="97" t="s">
        <v>22</v>
      </c>
      <c r="B47" s="98"/>
      <c r="C47" s="16"/>
      <c r="D47" s="17"/>
      <c r="E47" s="18"/>
      <c r="F47" s="29">
        <f>F24+F41+F45</f>
        <v>39323764</v>
      </c>
      <c r="G47" s="29">
        <f>G24+G41+G45</f>
        <v>4754000</v>
      </c>
      <c r="H47" s="29">
        <f>H24+H41+H45</f>
        <v>23554000</v>
      </c>
      <c r="I47" s="29">
        <v>400000</v>
      </c>
    </row>
    <row r="48" spans="2:4" ht="12.75">
      <c r="B48" s="4"/>
      <c r="C48" s="4"/>
      <c r="D48" s="3"/>
    </row>
    <row r="49" spans="2:4" ht="12.75">
      <c r="B49" s="4"/>
      <c r="C49" s="4"/>
      <c r="D49" s="3"/>
    </row>
    <row r="50" spans="2:4" ht="12.75">
      <c r="B50" s="4"/>
      <c r="C50" s="4"/>
      <c r="D50" s="3"/>
    </row>
    <row r="51" spans="2:4" ht="12.75">
      <c r="B51" s="4"/>
      <c r="C51" s="4"/>
      <c r="D51" s="3"/>
    </row>
    <row r="52" spans="2:4" ht="12.75">
      <c r="B52" s="4"/>
      <c r="C52" s="4"/>
      <c r="D52" s="3"/>
    </row>
    <row r="53" spans="2:4" ht="12.75">
      <c r="B53" s="4"/>
      <c r="C53" s="4"/>
      <c r="D53" s="3"/>
    </row>
    <row r="54" spans="2:4" ht="12.75">
      <c r="B54" s="4"/>
      <c r="C54" s="4"/>
      <c r="D54" s="3"/>
    </row>
    <row r="55" spans="2:4" ht="12.75">
      <c r="B55" s="4"/>
      <c r="C55" s="4"/>
      <c r="D55" s="3"/>
    </row>
    <row r="56" spans="2:4" ht="12.75">
      <c r="B56" s="4"/>
      <c r="C56" s="4"/>
      <c r="D56" s="3"/>
    </row>
    <row r="57" spans="2:4" ht="12.75">
      <c r="B57" s="4"/>
      <c r="C57" s="4"/>
      <c r="D57" s="3"/>
    </row>
    <row r="58" spans="2:4" ht="12.75">
      <c r="B58" s="4"/>
      <c r="C58" s="4"/>
      <c r="D58" s="3"/>
    </row>
    <row r="59" spans="2:4" ht="12.75">
      <c r="B59" s="4"/>
      <c r="C59" s="4"/>
      <c r="D59" s="3"/>
    </row>
    <row r="60" spans="2:4" ht="12.75">
      <c r="B60" s="4"/>
      <c r="C60" s="4"/>
      <c r="D60" s="3"/>
    </row>
    <row r="61" spans="2:4" ht="12.75">
      <c r="B61" s="4"/>
      <c r="C61" s="4"/>
      <c r="D61" s="3"/>
    </row>
    <row r="62" spans="2:4" ht="12.75">
      <c r="B62" s="4"/>
      <c r="C62" s="4"/>
      <c r="D62" s="3"/>
    </row>
    <row r="63" spans="2:4" ht="12.75">
      <c r="B63" s="4"/>
      <c r="C63" s="4"/>
      <c r="D63" s="3"/>
    </row>
    <row r="64" spans="2:4" ht="12.75">
      <c r="B64" s="4"/>
      <c r="C64" s="4"/>
      <c r="D64" s="3"/>
    </row>
    <row r="65" spans="2:4" ht="12.75">
      <c r="B65" s="4"/>
      <c r="C65" s="4"/>
      <c r="D65" s="3"/>
    </row>
    <row r="66" spans="2:4" ht="12.75">
      <c r="B66" s="4"/>
      <c r="C66" s="4"/>
      <c r="D66" s="3"/>
    </row>
    <row r="67" spans="2:4" ht="12.75">
      <c r="B67" s="4"/>
      <c r="C67" s="4"/>
      <c r="D67" s="3"/>
    </row>
    <row r="68" spans="2:4" ht="12.75">
      <c r="B68" s="4"/>
      <c r="C68" s="4"/>
      <c r="D68" s="3"/>
    </row>
    <row r="69" spans="2:4" ht="12.75">
      <c r="B69" s="4"/>
      <c r="C69" s="4"/>
      <c r="D69" s="3"/>
    </row>
    <row r="70" spans="2:4" ht="12.75">
      <c r="B70" s="4"/>
      <c r="C70" s="4"/>
      <c r="D70" s="3"/>
    </row>
    <row r="71" spans="2:4" ht="12.75">
      <c r="B71" s="4"/>
      <c r="C71" s="4"/>
      <c r="D71" s="3"/>
    </row>
    <row r="72" spans="2:4" ht="12.75">
      <c r="B72" s="4"/>
      <c r="C72" s="4"/>
      <c r="D72" s="3"/>
    </row>
    <row r="73" spans="2:4" ht="12.75">
      <c r="B73" s="4"/>
      <c r="C73" s="4"/>
      <c r="D73" s="3"/>
    </row>
    <row r="74" spans="2:4" ht="12.75">
      <c r="B74" s="4"/>
      <c r="C74" s="4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</sheetData>
  <mergeCells count="16">
    <mergeCell ref="G11:I11"/>
    <mergeCell ref="D37:D38"/>
    <mergeCell ref="E37:E38"/>
    <mergeCell ref="A47:B47"/>
    <mergeCell ref="E11:E12"/>
    <mergeCell ref="F11:F12"/>
    <mergeCell ref="F37:F38"/>
    <mergeCell ref="G37:I37"/>
    <mergeCell ref="B9:I9"/>
    <mergeCell ref="A11:A12"/>
    <mergeCell ref="B11:B12"/>
    <mergeCell ref="C11:C12"/>
    <mergeCell ref="D11:D12"/>
    <mergeCell ref="A37:A38"/>
    <mergeCell ref="B37:B38"/>
    <mergeCell ref="C37:C38"/>
  </mergeCells>
  <printOptions horizontalCentered="1"/>
  <pageMargins left="0.7874015748031497" right="0.7874015748031497" top="0.3" bottom="0.28" header="0.36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2003-08-28T07:52:02Z</cp:lastPrinted>
  <dcterms:created xsi:type="dcterms:W3CDTF">2002-12-12T07:52:44Z</dcterms:created>
  <dcterms:modified xsi:type="dcterms:W3CDTF">2003-08-28T07:52:17Z</dcterms:modified>
  <cp:category/>
  <cp:version/>
  <cp:contentType/>
  <cp:contentStatus/>
</cp:coreProperties>
</file>