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<sst xmlns="http://schemas.openxmlformats.org/spreadsheetml/2006/main" count="75" uniqueCount="39">
  <si>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t xml:space="preserve">A. </t>
  </si>
  <si>
    <t>Wyszczególnienie</t>
  </si>
  <si>
    <t>E.</t>
  </si>
  <si>
    <t>w tym:</t>
  </si>
  <si>
    <t>E1</t>
  </si>
  <si>
    <t>E2</t>
  </si>
  <si>
    <t>-</t>
  </si>
  <si>
    <t>E3</t>
  </si>
  <si>
    <t>w tym z tytułu:</t>
  </si>
  <si>
    <t>E4</t>
  </si>
  <si>
    <t>E5</t>
  </si>
  <si>
    <t>PROGNOZA DŁUGU GMINY NA 31 GRUDNIA 2003 r. 
I LATA NASTĘPNE - po zmianach</t>
  </si>
  <si>
    <t>wymagalne zobowiązania</t>
  </si>
  <si>
    <t xml:space="preserve">- </t>
  </si>
  <si>
    <t>Zobowiązania wg tytułów dłużnych 
(E1 + E2 + E3)</t>
  </si>
  <si>
    <t>E6</t>
  </si>
  <si>
    <t>poręczenia pożyczek</t>
  </si>
  <si>
    <t xml:space="preserve">w tym: </t>
  </si>
  <si>
    <t xml:space="preserve">kapitał </t>
  </si>
  <si>
    <t>odsetki</t>
  </si>
  <si>
    <t>PLANOWANE DOCHODY GMINY 
(ogółem w latach)</t>
  </si>
  <si>
    <t>(1</t>
  </si>
  <si>
    <t xml:space="preserve">P L A N O W A N E   K W O T Y   S P Ł A T   W   L A T A C H </t>
  </si>
  <si>
    <t xml:space="preserve">spłat rat pożyczek </t>
  </si>
  <si>
    <t>spłaty rat kredytu (2</t>
  </si>
  <si>
    <t>(2</t>
  </si>
  <si>
    <t>2) Planowany kredyt do zaciągnięcia w 2003 r. - 7.000.000,- zł na sfinansowanie wydatków nie znajdujących pokrycia w planowanych dochodach.</t>
  </si>
  <si>
    <t xml:space="preserve">Planowana pożyczka do zaciągnięcia w 2003 r. - 2 156 000,- </t>
  </si>
  <si>
    <t xml:space="preserve">Kwota zadłużenia na dzień 31.12.2002 r. </t>
  </si>
  <si>
    <t xml:space="preserve">Kwota zadłużenia 
na dzień 
31.12.2003 r. </t>
  </si>
  <si>
    <t>(3</t>
  </si>
  <si>
    <t>jedn. budżetowych</t>
  </si>
  <si>
    <t>dostawy tow. i usług</t>
  </si>
  <si>
    <t>Kwota zadłużenia na dzień 31.12.2004 r.</t>
  </si>
  <si>
    <t>składek z Ubezp. Społecz. i Funduszu Pracy</t>
  </si>
  <si>
    <t>1) 9.866.730 - 2.367.297 + 7.000.000 + 2.156.000 + 574.000 + 172.000 - 119.000 (umorzona pożyczka) = 17.282.433,-zł</t>
  </si>
  <si>
    <t xml:space="preserve">3) 17.282.433 - 3.815.933 (spłaty pożyczek i kredytów oraz poręczeń) + 2.300.000 (planowana do zaciągnięcia pożyczka w 2004 roku) = 15.766.500,-zł </t>
  </si>
  <si>
    <t>W 2004 roku dochody zwiększono o: środki funduszy strukturalnych, środki społecznych komitetów oraz o środki pochodzące ze sprzedaży gruntów i renty planistycznej.</t>
  </si>
  <si>
    <r>
      <t xml:space="preserve">Załącznik Nr 3
</t>
    </r>
    <r>
      <rPr>
        <sz val="10"/>
        <rFont val="Arial CE"/>
        <family val="2"/>
      </rPr>
      <t xml:space="preserve">do Uchwały Nr 98/XIII/2003                                Rady Gminy Lesznowola 
 z dnia 21 listopada 2003 r.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</si>
</sst>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3" fontId="3" fillId="0" borderId="9" xfId="0" applyNumberFormat="1" applyFont="1" applyBorder="1" applyAlignment="1" quotePrefix="1">
      <alignment horizontal="center" vertical="top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 quotePrefix="1">
      <alignment horizontal="center" vertical="center" wrapText="1"/>
    </xf>
    <xf numFmtId="3" fontId="3" fillId="0" borderId="15" xfId="0" applyNumberFormat="1" applyFont="1" applyBorder="1" applyAlignment="1" quotePrefix="1">
      <alignment horizontal="center" vertical="top" wrapText="1"/>
    </xf>
    <xf numFmtId="3" fontId="3" fillId="0" borderId="16" xfId="0" applyNumberFormat="1" applyFont="1" applyBorder="1" applyAlignment="1" quotePrefix="1">
      <alignment horizontal="center" vertical="top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 quotePrefix="1">
      <alignment horizontal="center" vertical="center" wrapText="1"/>
    </xf>
    <xf numFmtId="3" fontId="3" fillId="0" borderId="19" xfId="0" applyNumberFormat="1" applyFont="1" applyBorder="1" applyAlignment="1" quotePrefix="1">
      <alignment horizontal="center" vertical="center" wrapText="1"/>
    </xf>
    <xf numFmtId="3" fontId="3" fillId="0" borderId="20" xfId="0" applyNumberFormat="1" applyFont="1" applyBorder="1" applyAlignment="1" quotePrefix="1">
      <alignment horizontal="center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 quotePrefix="1">
      <alignment horizontal="center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Border="1" applyAlignment="1" quotePrefix="1">
      <alignment horizontal="center" vertical="center" wrapText="1"/>
    </xf>
    <xf numFmtId="3" fontId="3" fillId="0" borderId="31" xfId="0" applyNumberFormat="1" applyFont="1" applyBorder="1" applyAlignment="1" quotePrefix="1">
      <alignment horizontal="center" vertical="top" wrapText="1"/>
    </xf>
    <xf numFmtId="3" fontId="3" fillId="0" borderId="32" xfId="0" applyNumberFormat="1" applyFont="1" applyBorder="1" applyAlignment="1" quotePrefix="1">
      <alignment horizontal="center" vertical="top" wrapText="1"/>
    </xf>
    <xf numFmtId="3" fontId="3" fillId="0" borderId="33" xfId="0" applyNumberFormat="1" applyFont="1" applyBorder="1" applyAlignment="1" quotePrefix="1">
      <alignment horizontal="center" vertical="top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 quotePrefix="1">
      <alignment horizontal="right" vertical="center" wrapText="1"/>
    </xf>
    <xf numFmtId="3" fontId="3" fillId="0" borderId="35" xfId="0" applyNumberFormat="1" applyFont="1" applyBorder="1" applyAlignment="1" quotePrefix="1">
      <alignment horizontal="right" vertical="center" wrapText="1"/>
    </xf>
    <xf numFmtId="0" fontId="3" fillId="0" borderId="0" xfId="0" applyFont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 quotePrefix="1">
      <alignment horizontal="center" vertical="top" wrapText="1"/>
    </xf>
    <xf numFmtId="3" fontId="3" fillId="0" borderId="38" xfId="0" applyNumberFormat="1" applyFont="1" applyBorder="1" applyAlignment="1" quotePrefix="1">
      <alignment horizontal="center" vertical="center" wrapText="1"/>
    </xf>
    <xf numFmtId="3" fontId="3" fillId="2" borderId="34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39" xfId="0" applyNumberFormat="1" applyFont="1" applyBorder="1" applyAlignment="1" quotePrefix="1">
      <alignment horizontal="center" vertical="top" wrapText="1"/>
    </xf>
    <xf numFmtId="0" fontId="7" fillId="3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3" fontId="3" fillId="0" borderId="40" xfId="0" applyNumberFormat="1" applyFont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0" fillId="0" borderId="4" xfId="0" applyBorder="1" applyAlignment="1" quotePrefix="1">
      <alignment horizontal="center" wrapText="1"/>
    </xf>
    <xf numFmtId="3" fontId="3" fillId="3" borderId="46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0" fillId="0" borderId="11" xfId="0" applyBorder="1" applyAlignment="1" quotePrefix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3" fontId="3" fillId="0" borderId="4" xfId="0" applyNumberFormat="1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vertical="center" wrapText="1"/>
    </xf>
    <xf numFmtId="3" fontId="3" fillId="0" borderId="52" xfId="0" applyNumberFormat="1" applyFont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3" fontId="3" fillId="3" borderId="53" xfId="0" applyNumberFormat="1" applyFont="1" applyFill="1" applyBorder="1" applyAlignment="1">
      <alignment horizontal="right" vertical="center" wrapText="1"/>
    </xf>
    <xf numFmtId="3" fontId="3" fillId="2" borderId="54" xfId="0" applyNumberFormat="1" applyFont="1" applyFill="1" applyBorder="1" applyAlignment="1">
      <alignment horizontal="right" vertical="center" wrapText="1"/>
    </xf>
    <xf numFmtId="3" fontId="3" fillId="2" borderId="55" xfId="0" applyNumberFormat="1" applyFont="1" applyFill="1" applyBorder="1" applyAlignment="1">
      <alignment horizontal="right" vertical="center" wrapText="1"/>
    </xf>
    <xf numFmtId="3" fontId="3" fillId="2" borderId="17" xfId="0" applyNumberFormat="1" applyFont="1" applyFill="1" applyBorder="1" applyAlignment="1">
      <alignment horizontal="righ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3" fillId="3" borderId="59" xfId="0" applyNumberFormat="1" applyFont="1" applyFill="1" applyBorder="1" applyAlignment="1" quotePrefix="1">
      <alignment horizontal="center" vertical="center" wrapText="1"/>
    </xf>
    <xf numFmtId="3" fontId="3" fillId="3" borderId="60" xfId="0" applyNumberFormat="1" applyFont="1" applyFill="1" applyBorder="1" applyAlignment="1" quotePrefix="1">
      <alignment horizontal="center" vertical="center" wrapText="1"/>
    </xf>
    <xf numFmtId="3" fontId="3" fillId="3" borderId="61" xfId="0" applyNumberFormat="1" applyFont="1" applyFill="1" applyBorder="1" applyAlignment="1" quotePrefix="1">
      <alignment horizontal="center" vertical="center" wrapText="1"/>
    </xf>
    <xf numFmtId="0" fontId="0" fillId="0" borderId="62" xfId="0" applyBorder="1" applyAlignment="1">
      <alignment wrapText="1"/>
    </xf>
    <xf numFmtId="3" fontId="3" fillId="3" borderId="63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wrapText="1"/>
    </xf>
    <xf numFmtId="0" fontId="6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0" fillId="0" borderId="43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0" fillId="0" borderId="57" xfId="0" applyBorder="1" applyAlignment="1">
      <alignment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0" fillId="0" borderId="56" xfId="0" applyBorder="1" applyAlignment="1">
      <alignment wrapText="1"/>
    </xf>
    <xf numFmtId="0" fontId="3" fillId="0" borderId="6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65" xfId="0" applyFont="1" applyBorder="1" applyAlignment="1">
      <alignment vertical="center" wrapText="1"/>
    </xf>
    <xf numFmtId="0" fontId="0" fillId="0" borderId="65" xfId="0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3" fontId="3" fillId="3" borderId="41" xfId="0" applyNumberFormat="1" applyFont="1" applyFill="1" applyBorder="1" applyAlignment="1">
      <alignment horizontal="right" vertical="center" wrapText="1"/>
    </xf>
    <xf numFmtId="3" fontId="3" fillId="3" borderId="51" xfId="0" applyNumberFormat="1" applyFont="1" applyFill="1" applyBorder="1" applyAlignment="1">
      <alignment horizontal="right" vertical="center" wrapText="1"/>
    </xf>
    <xf numFmtId="3" fontId="3" fillId="3" borderId="54" xfId="0" applyNumberFormat="1" applyFont="1" applyFill="1" applyBorder="1" applyAlignment="1">
      <alignment horizontal="right" vertical="center" wrapText="1"/>
    </xf>
    <xf numFmtId="3" fontId="3" fillId="3" borderId="55" xfId="0" applyNumberFormat="1" applyFont="1" applyFill="1" applyBorder="1" applyAlignment="1">
      <alignment horizontal="right" vertical="center" wrapText="1"/>
    </xf>
    <xf numFmtId="3" fontId="3" fillId="3" borderId="46" xfId="0" applyNumberFormat="1" applyFont="1" applyFill="1" applyBorder="1" applyAlignment="1">
      <alignment horizontal="right" vertical="top" wrapText="1"/>
    </xf>
    <xf numFmtId="3" fontId="3" fillId="3" borderId="53" xfId="0" applyNumberFormat="1" applyFont="1" applyFill="1" applyBorder="1" applyAlignment="1">
      <alignment horizontal="right" vertical="top" wrapText="1"/>
    </xf>
    <xf numFmtId="3" fontId="3" fillId="3" borderId="66" xfId="0" applyNumberFormat="1" applyFont="1" applyFill="1" applyBorder="1" applyAlignment="1" quotePrefix="1">
      <alignment horizontal="center" vertical="top" wrapText="1"/>
    </xf>
    <xf numFmtId="3" fontId="3" fillId="3" borderId="67" xfId="0" applyNumberFormat="1" applyFont="1" applyFill="1" applyBorder="1" applyAlignment="1" quotePrefix="1">
      <alignment horizontal="center" vertical="top" wrapText="1"/>
    </xf>
    <xf numFmtId="3" fontId="3" fillId="0" borderId="14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15" xfId="0" applyNumberFormat="1" applyFont="1" applyBorder="1" applyAlignment="1" quotePrefix="1">
      <alignment horizontal="center" vertical="top" wrapText="1"/>
    </xf>
    <xf numFmtId="3" fontId="3" fillId="0" borderId="57" xfId="0" applyNumberFormat="1" applyFont="1" applyBorder="1" applyAlignment="1" quotePrefix="1">
      <alignment horizontal="center" vertical="top" wrapText="1"/>
    </xf>
    <xf numFmtId="3" fontId="3" fillId="0" borderId="68" xfId="0" applyNumberFormat="1" applyFont="1" applyBorder="1" applyAlignment="1" quotePrefix="1">
      <alignment horizontal="center" vertical="top" wrapText="1"/>
    </xf>
    <xf numFmtId="3" fontId="3" fillId="0" borderId="69" xfId="0" applyNumberFormat="1" applyFont="1" applyBorder="1" applyAlignment="1" quotePrefix="1">
      <alignment horizontal="center" vertical="top" wrapText="1"/>
    </xf>
    <xf numFmtId="0" fontId="3" fillId="0" borderId="5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54" xfId="0" applyFont="1" applyFill="1" applyBorder="1" applyAlignment="1">
      <alignment horizontal="center" vertical="center" wrapText="1"/>
    </xf>
    <xf numFmtId="0" fontId="3" fillId="3" borderId="55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3" fillId="0" borderId="50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3" fillId="0" borderId="71" xfId="0" applyNumberFormat="1" applyFont="1" applyBorder="1" applyAlignment="1" quotePrefix="1">
      <alignment horizontal="center" vertical="top" wrapText="1"/>
    </xf>
    <xf numFmtId="0" fontId="0" fillId="0" borderId="1" xfId="0" applyBorder="1" applyAlignment="1">
      <alignment wrapText="1"/>
    </xf>
    <xf numFmtId="3" fontId="3" fillId="0" borderId="72" xfId="0" applyNumberFormat="1" applyFont="1" applyBorder="1" applyAlignment="1" quotePrefix="1">
      <alignment horizontal="center" vertical="center" wrapText="1"/>
    </xf>
    <xf numFmtId="0" fontId="0" fillId="0" borderId="4" xfId="0" applyBorder="1" applyAlignment="1">
      <alignment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 quotePrefix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N4" sqref="N4"/>
    </sheetView>
  </sheetViews>
  <sheetFormatPr defaultColWidth="9.00390625" defaultRowHeight="12.75"/>
  <cols>
    <col min="1" max="1" width="4.00390625" style="2" customWidth="1"/>
    <col min="2" max="2" width="10.25390625" style="2" customWidth="1"/>
    <col min="3" max="3" width="6.00390625" style="2" customWidth="1"/>
    <col min="4" max="4" width="0.37109375" style="2" customWidth="1"/>
    <col min="5" max="5" width="14.25390625" style="2" customWidth="1"/>
    <col min="6" max="6" width="9.00390625" style="2" customWidth="1"/>
    <col min="7" max="7" width="3.25390625" style="2" customWidth="1"/>
    <col min="8" max="8" width="12.125" style="2" customWidth="1"/>
    <col min="9" max="9" width="9.25390625" style="2" customWidth="1"/>
    <col min="10" max="10" width="3.25390625" style="2" customWidth="1"/>
    <col min="11" max="11" width="9.125" style="2" customWidth="1"/>
    <col min="12" max="12" width="2.875" style="2" customWidth="1"/>
    <col min="13" max="13" width="11.875" style="2" customWidth="1"/>
    <col min="14" max="14" width="11.375" style="2" customWidth="1"/>
    <col min="15" max="15" width="9.75390625" style="2" customWidth="1"/>
    <col min="16" max="16" width="2.25390625" style="2" customWidth="1"/>
    <col min="17" max="17" width="9.75390625" style="2" customWidth="1"/>
    <col min="18" max="18" width="2.125" style="2" customWidth="1"/>
    <col min="19" max="16384" width="9.125" style="2" customWidth="1"/>
  </cols>
  <sheetData>
    <row r="1" spans="1:18" ht="63.75" customHeight="1">
      <c r="A1" s="1"/>
      <c r="B1" s="1"/>
      <c r="C1" s="1"/>
      <c r="D1" s="1"/>
      <c r="E1" s="1"/>
      <c r="F1" s="1"/>
      <c r="G1" s="1"/>
      <c r="I1" s="22"/>
      <c r="J1" s="22"/>
      <c r="K1" s="22"/>
      <c r="L1" s="22"/>
      <c r="M1" s="22"/>
      <c r="N1" s="181" t="s">
        <v>38</v>
      </c>
      <c r="O1" s="181"/>
      <c r="P1" s="181"/>
      <c r="Q1" s="181"/>
      <c r="R1" s="181"/>
    </row>
    <row r="2" spans="1:17" ht="6.75" customHeight="1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5.5" customHeight="1">
      <c r="A3" s="79" t="s">
        <v>11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63"/>
    </row>
    <row r="4" spans="15:16" ht="8.25" customHeight="1" thickBot="1">
      <c r="O4" s="80"/>
      <c r="P4" s="80"/>
    </row>
    <row r="5" spans="1:18" s="3" customFormat="1" ht="15.75" customHeight="1" thickBot="1" thickTop="1">
      <c r="A5" s="162" t="s">
        <v>0</v>
      </c>
      <c r="B5" s="175" t="s">
        <v>20</v>
      </c>
      <c r="C5" s="175"/>
      <c r="D5" s="175"/>
      <c r="E5" s="176"/>
      <c r="F5" s="165">
        <v>2003</v>
      </c>
      <c r="G5" s="166"/>
      <c r="H5" s="66">
        <v>2004</v>
      </c>
      <c r="I5" s="93">
        <v>2005</v>
      </c>
      <c r="J5" s="94"/>
      <c r="K5" s="93">
        <v>2006</v>
      </c>
      <c r="L5" s="94"/>
      <c r="M5" s="67">
        <v>2007</v>
      </c>
      <c r="N5" s="67">
        <v>2008</v>
      </c>
      <c r="O5" s="81" t="s">
        <v>29</v>
      </c>
      <c r="P5" s="82"/>
      <c r="Q5" s="81" t="s">
        <v>33</v>
      </c>
      <c r="R5" s="82"/>
    </row>
    <row r="6" spans="1:18" ht="33.75" customHeight="1" thickBot="1" thickTop="1">
      <c r="A6" s="163"/>
      <c r="B6" s="177"/>
      <c r="C6" s="177"/>
      <c r="D6" s="177"/>
      <c r="E6" s="177"/>
      <c r="F6" s="171">
        <v>31629008</v>
      </c>
      <c r="G6" s="172"/>
      <c r="H6" s="65">
        <v>53400000</v>
      </c>
      <c r="I6" s="95">
        <v>33500000</v>
      </c>
      <c r="J6" s="96"/>
      <c r="K6" s="95">
        <v>34000000</v>
      </c>
      <c r="L6" s="96"/>
      <c r="M6" s="36">
        <v>34400000</v>
      </c>
      <c r="N6" s="36">
        <v>34600000</v>
      </c>
      <c r="O6" s="83"/>
      <c r="P6" s="84"/>
      <c r="Q6" s="83"/>
      <c r="R6" s="84"/>
    </row>
    <row r="7" spans="1:18" ht="16.5" customHeight="1" thickBot="1" thickTop="1">
      <c r="A7" s="163"/>
      <c r="B7" s="81" t="s">
        <v>1</v>
      </c>
      <c r="C7" s="131"/>
      <c r="D7" s="82"/>
      <c r="E7" s="176" t="s">
        <v>28</v>
      </c>
      <c r="F7" s="178" t="s">
        <v>22</v>
      </c>
      <c r="G7" s="179"/>
      <c r="H7" s="179"/>
      <c r="I7" s="179"/>
      <c r="J7" s="179"/>
      <c r="K7" s="179"/>
      <c r="L7" s="179"/>
      <c r="M7" s="179"/>
      <c r="N7" s="180"/>
      <c r="O7" s="91"/>
      <c r="P7" s="84"/>
      <c r="Q7" s="83"/>
      <c r="R7" s="84"/>
    </row>
    <row r="8" spans="1:18" ht="19.5" customHeight="1" thickTop="1">
      <c r="A8" s="164"/>
      <c r="B8" s="85"/>
      <c r="C8" s="92"/>
      <c r="D8" s="86"/>
      <c r="E8" s="120"/>
      <c r="F8" s="173">
        <v>2003</v>
      </c>
      <c r="G8" s="174"/>
      <c r="H8" s="62">
        <v>2004</v>
      </c>
      <c r="I8" s="97">
        <v>2005</v>
      </c>
      <c r="J8" s="98"/>
      <c r="K8" s="97">
        <v>2006</v>
      </c>
      <c r="L8" s="98"/>
      <c r="M8" s="50">
        <v>2007</v>
      </c>
      <c r="N8" s="51">
        <v>2008</v>
      </c>
      <c r="O8" s="92"/>
      <c r="P8" s="86"/>
      <c r="Q8" s="85"/>
      <c r="R8" s="86"/>
    </row>
    <row r="9" spans="1:18" s="5" customFormat="1" ht="9" customHeight="1" thickBot="1">
      <c r="A9" s="4">
        <v>1</v>
      </c>
      <c r="B9" s="87">
        <v>2</v>
      </c>
      <c r="C9" s="132"/>
      <c r="D9" s="88"/>
      <c r="E9" s="23">
        <v>3</v>
      </c>
      <c r="F9" s="89">
        <v>4</v>
      </c>
      <c r="G9" s="90"/>
      <c r="H9" s="55">
        <v>5</v>
      </c>
      <c r="I9" s="87">
        <v>6</v>
      </c>
      <c r="J9" s="88"/>
      <c r="K9" s="87">
        <v>7</v>
      </c>
      <c r="L9" s="88"/>
      <c r="M9" s="4">
        <v>8</v>
      </c>
      <c r="N9" s="37">
        <v>9</v>
      </c>
      <c r="O9" s="132">
        <v>10</v>
      </c>
      <c r="P9" s="88"/>
      <c r="Q9" s="87">
        <v>11</v>
      </c>
      <c r="R9" s="88"/>
    </row>
    <row r="10" spans="1:18" ht="35.25" customHeight="1" thickBot="1" thickTop="1">
      <c r="A10" s="11" t="s">
        <v>2</v>
      </c>
      <c r="B10" s="133" t="s">
        <v>14</v>
      </c>
      <c r="C10" s="134"/>
      <c r="D10" s="135"/>
      <c r="E10" s="30">
        <f>SUM(E12:E16)</f>
        <v>9866730</v>
      </c>
      <c r="F10" s="100">
        <v>2367297</v>
      </c>
      <c r="G10" s="101"/>
      <c r="H10" s="59">
        <v>3815933</v>
      </c>
      <c r="I10" s="102">
        <v>3971300</v>
      </c>
      <c r="J10" s="103"/>
      <c r="K10" s="102">
        <v>3888200</v>
      </c>
      <c r="L10" s="103"/>
      <c r="M10" s="14">
        <v>3024000</v>
      </c>
      <c r="N10" s="38">
        <v>2583000</v>
      </c>
      <c r="O10" s="49">
        <f>SUM(O12,O13,O14:P15)</f>
        <v>17282433</v>
      </c>
      <c r="P10" s="31" t="s">
        <v>21</v>
      </c>
      <c r="Q10" s="30">
        <v>15766500</v>
      </c>
      <c r="R10" s="64" t="s">
        <v>30</v>
      </c>
    </row>
    <row r="11" spans="1:18" ht="13.5" customHeight="1" thickBot="1" thickTop="1">
      <c r="A11" s="169" t="s">
        <v>4</v>
      </c>
      <c r="B11" s="136" t="s">
        <v>3</v>
      </c>
      <c r="C11" s="137"/>
      <c r="D11" s="137"/>
      <c r="E11" s="21"/>
      <c r="F11" s="43"/>
      <c r="G11" s="17"/>
      <c r="H11" s="21"/>
      <c r="I11" s="21"/>
      <c r="J11" s="21"/>
      <c r="K11" s="21"/>
      <c r="L11" s="21"/>
      <c r="M11" s="21"/>
      <c r="N11" s="39"/>
      <c r="O11" s="167"/>
      <c r="P11" s="168"/>
      <c r="Q11" s="68"/>
      <c r="R11" s="71"/>
    </row>
    <row r="12" spans="1:18" ht="12" customHeight="1" thickTop="1">
      <c r="A12" s="119"/>
      <c r="B12" s="145" t="s">
        <v>23</v>
      </c>
      <c r="C12" s="146"/>
      <c r="D12" s="147"/>
      <c r="E12" s="48">
        <v>9866730</v>
      </c>
      <c r="F12" s="73">
        <v>2367297</v>
      </c>
      <c r="G12" s="99"/>
      <c r="H12" s="56">
        <v>3633933</v>
      </c>
      <c r="I12" s="107">
        <v>3081300</v>
      </c>
      <c r="J12" s="108"/>
      <c r="K12" s="107">
        <v>1801200</v>
      </c>
      <c r="L12" s="108"/>
      <c r="M12" s="26">
        <v>700000</v>
      </c>
      <c r="N12" s="48">
        <v>320000</v>
      </c>
      <c r="O12" s="186">
        <f>SUM(H12:N12)</f>
        <v>9536433</v>
      </c>
      <c r="P12" s="74"/>
      <c r="Q12" s="104">
        <v>5902500</v>
      </c>
      <c r="R12" s="104"/>
    </row>
    <row r="13" spans="1:18" ht="12" customHeight="1">
      <c r="A13" s="170"/>
      <c r="B13" s="142" t="s">
        <v>24</v>
      </c>
      <c r="C13" s="143"/>
      <c r="D13" s="144"/>
      <c r="E13" s="32" t="s">
        <v>6</v>
      </c>
      <c r="F13" s="113" t="s">
        <v>6</v>
      </c>
      <c r="G13" s="114"/>
      <c r="H13" s="60">
        <v>100000</v>
      </c>
      <c r="I13" s="105">
        <v>800000</v>
      </c>
      <c r="J13" s="106"/>
      <c r="K13" s="105">
        <v>2000000</v>
      </c>
      <c r="L13" s="106"/>
      <c r="M13" s="52">
        <v>2100000</v>
      </c>
      <c r="N13" s="53">
        <v>2000000</v>
      </c>
      <c r="O13" s="70">
        <f>SUM(H13:N13)</f>
        <v>7000000</v>
      </c>
      <c r="P13" s="69" t="s">
        <v>25</v>
      </c>
      <c r="Q13" s="74">
        <v>6900000</v>
      </c>
      <c r="R13" s="74"/>
    </row>
    <row r="14" spans="1:18" ht="12" customHeight="1">
      <c r="A14" s="109" t="s">
        <v>5</v>
      </c>
      <c r="B14" s="111" t="s">
        <v>16</v>
      </c>
      <c r="C14" s="24" t="s">
        <v>18</v>
      </c>
      <c r="D14" s="25"/>
      <c r="E14" s="33" t="s">
        <v>6</v>
      </c>
      <c r="F14" s="115" t="s">
        <v>6</v>
      </c>
      <c r="G14" s="116"/>
      <c r="H14" s="56">
        <v>40000</v>
      </c>
      <c r="I14" s="107">
        <v>50000</v>
      </c>
      <c r="J14" s="108"/>
      <c r="K14" s="107">
        <v>50000</v>
      </c>
      <c r="L14" s="108"/>
      <c r="M14" s="6">
        <v>200000</v>
      </c>
      <c r="N14" s="40">
        <v>234000</v>
      </c>
      <c r="O14" s="186">
        <f>SUM(E14,H14:N14)</f>
        <v>574000</v>
      </c>
      <c r="P14" s="185"/>
      <c r="Q14" s="77">
        <v>534000</v>
      </c>
      <c r="R14" s="77"/>
    </row>
    <row r="15" spans="1:18" ht="12" customHeight="1">
      <c r="A15" s="110"/>
      <c r="B15" s="112"/>
      <c r="C15" s="10" t="s">
        <v>19</v>
      </c>
      <c r="D15" s="9"/>
      <c r="E15" s="34" t="s">
        <v>6</v>
      </c>
      <c r="F15" s="117"/>
      <c r="G15" s="118"/>
      <c r="H15" s="35">
        <v>42000</v>
      </c>
      <c r="I15" s="105">
        <v>40000</v>
      </c>
      <c r="J15" s="106"/>
      <c r="K15" s="105">
        <v>37000</v>
      </c>
      <c r="L15" s="106"/>
      <c r="M15" s="7">
        <v>24000</v>
      </c>
      <c r="N15" s="41">
        <v>29000</v>
      </c>
      <c r="O15" s="186">
        <f>SUM(E15,H15:N15)</f>
        <v>172000</v>
      </c>
      <c r="P15" s="185"/>
      <c r="Q15" s="77">
        <v>130000</v>
      </c>
      <c r="R15" s="77"/>
    </row>
    <row r="16" spans="1:18" ht="12" customHeight="1" thickBot="1">
      <c r="A16" s="12" t="s">
        <v>7</v>
      </c>
      <c r="B16" s="120" t="s">
        <v>12</v>
      </c>
      <c r="C16" s="121"/>
      <c r="D16" s="138"/>
      <c r="E16" s="27" t="s">
        <v>6</v>
      </c>
      <c r="F16" s="148"/>
      <c r="G16" s="149"/>
      <c r="H16" s="58" t="s">
        <v>6</v>
      </c>
      <c r="I16" s="156" t="s">
        <v>6</v>
      </c>
      <c r="J16" s="157"/>
      <c r="K16" s="156" t="s">
        <v>6</v>
      </c>
      <c r="L16" s="157"/>
      <c r="M16" s="8" t="s">
        <v>6</v>
      </c>
      <c r="N16" s="42" t="s">
        <v>6</v>
      </c>
      <c r="O16" s="184" t="s">
        <v>6</v>
      </c>
      <c r="P16" s="185"/>
      <c r="Q16" s="78" t="s">
        <v>6</v>
      </c>
      <c r="R16" s="78"/>
    </row>
    <row r="17" spans="1:18" ht="14.25" thickBot="1" thickTop="1">
      <c r="A17" s="109" t="s">
        <v>9</v>
      </c>
      <c r="B17" s="139" t="s">
        <v>17</v>
      </c>
      <c r="C17" s="140"/>
      <c r="D17" s="141"/>
      <c r="E17" s="16"/>
      <c r="F17" s="43"/>
      <c r="G17" s="17"/>
      <c r="H17" s="18"/>
      <c r="I17" s="18"/>
      <c r="J17" s="18"/>
      <c r="K17" s="18"/>
      <c r="L17" s="18"/>
      <c r="M17" s="18"/>
      <c r="N17" s="44"/>
      <c r="O17" s="184"/>
      <c r="P17" s="185"/>
      <c r="Q17" s="78"/>
      <c r="R17" s="78"/>
    </row>
    <row r="18" spans="1:18" ht="12.75" customHeight="1" thickBot="1" thickTop="1">
      <c r="A18" s="119"/>
      <c r="B18" s="120" t="s">
        <v>31</v>
      </c>
      <c r="C18" s="121"/>
      <c r="D18" s="122"/>
      <c r="E18" s="27" t="s">
        <v>6</v>
      </c>
      <c r="F18" s="150"/>
      <c r="G18" s="151"/>
      <c r="H18" s="58" t="s">
        <v>6</v>
      </c>
      <c r="I18" s="156" t="s">
        <v>6</v>
      </c>
      <c r="J18" s="157"/>
      <c r="K18" s="156" t="s">
        <v>6</v>
      </c>
      <c r="L18" s="157"/>
      <c r="M18" s="8" t="s">
        <v>6</v>
      </c>
      <c r="N18" s="42" t="s">
        <v>6</v>
      </c>
      <c r="O18" s="184" t="s">
        <v>6</v>
      </c>
      <c r="P18" s="185"/>
      <c r="Q18" s="72" t="s">
        <v>6</v>
      </c>
      <c r="R18" s="78"/>
    </row>
    <row r="19" spans="1:18" ht="12.75" customHeight="1" thickBot="1" thickTop="1">
      <c r="A19" s="119"/>
      <c r="B19" s="111" t="s">
        <v>8</v>
      </c>
      <c r="C19" s="123"/>
      <c r="D19" s="124"/>
      <c r="E19" s="16"/>
      <c r="F19" s="43"/>
      <c r="G19" s="17"/>
      <c r="H19" s="18"/>
      <c r="I19" s="18"/>
      <c r="J19" s="18"/>
      <c r="K19" s="18"/>
      <c r="L19" s="18"/>
      <c r="M19" s="18"/>
      <c r="N19" s="44"/>
      <c r="O19" s="184"/>
      <c r="P19" s="185"/>
      <c r="Q19" s="78"/>
      <c r="R19" s="78"/>
    </row>
    <row r="20" spans="1:18" ht="12.75" customHeight="1" thickTop="1">
      <c r="A20" s="19" t="s">
        <v>10</v>
      </c>
      <c r="B20" s="125" t="s">
        <v>32</v>
      </c>
      <c r="C20" s="126"/>
      <c r="D20" s="127"/>
      <c r="E20" s="28" t="s">
        <v>6</v>
      </c>
      <c r="F20" s="152"/>
      <c r="G20" s="153"/>
      <c r="H20" s="57" t="s">
        <v>6</v>
      </c>
      <c r="I20" s="158" t="s">
        <v>6</v>
      </c>
      <c r="J20" s="159"/>
      <c r="K20" s="158" t="s">
        <v>6</v>
      </c>
      <c r="L20" s="159"/>
      <c r="M20" s="20" t="s">
        <v>6</v>
      </c>
      <c r="N20" s="45" t="s">
        <v>6</v>
      </c>
      <c r="O20" s="187" t="s">
        <v>6</v>
      </c>
      <c r="P20" s="185"/>
      <c r="Q20" s="72" t="s">
        <v>6</v>
      </c>
      <c r="R20" s="78"/>
    </row>
    <row r="21" spans="1:18" ht="36" customHeight="1" thickBot="1">
      <c r="A21" s="13" t="s">
        <v>15</v>
      </c>
      <c r="B21" s="128" t="s">
        <v>34</v>
      </c>
      <c r="C21" s="129"/>
      <c r="D21" s="130"/>
      <c r="E21" s="29" t="s">
        <v>13</v>
      </c>
      <c r="F21" s="154" t="s">
        <v>6</v>
      </c>
      <c r="G21" s="155"/>
      <c r="H21" s="61" t="s">
        <v>6</v>
      </c>
      <c r="I21" s="160" t="s">
        <v>6</v>
      </c>
      <c r="J21" s="161"/>
      <c r="K21" s="160" t="s">
        <v>6</v>
      </c>
      <c r="L21" s="161"/>
      <c r="M21" s="46" t="s">
        <v>6</v>
      </c>
      <c r="N21" s="47" t="s">
        <v>6</v>
      </c>
      <c r="O21" s="182" t="s">
        <v>6</v>
      </c>
      <c r="P21" s="183"/>
      <c r="Q21" s="75" t="s">
        <v>6</v>
      </c>
      <c r="R21" s="76"/>
    </row>
    <row r="22" ht="12.75" thickTop="1">
      <c r="A22" s="15" t="s">
        <v>35</v>
      </c>
    </row>
    <row r="23" ht="14.25" customHeight="1">
      <c r="A23" s="15" t="s">
        <v>26</v>
      </c>
    </row>
    <row r="24" ht="14.25" customHeight="1">
      <c r="A24" s="15" t="s">
        <v>36</v>
      </c>
    </row>
    <row r="25" ht="7.5" customHeight="1"/>
    <row r="26" ht="12">
      <c r="A26" s="15" t="s">
        <v>27</v>
      </c>
    </row>
    <row r="27" ht="8.25" customHeight="1">
      <c r="A27" s="15"/>
    </row>
    <row r="28" ht="12">
      <c r="A28" s="15" t="s">
        <v>37</v>
      </c>
    </row>
    <row r="29" spans="1:3" ht="12">
      <c r="A29" s="15"/>
      <c r="B29" s="54"/>
      <c r="C29" s="54"/>
    </row>
  </sheetData>
  <mergeCells count="85">
    <mergeCell ref="N1:R1"/>
    <mergeCell ref="O21:P21"/>
    <mergeCell ref="O16:P16"/>
    <mergeCell ref="O17:P17"/>
    <mergeCell ref="O18:P18"/>
    <mergeCell ref="O19:P19"/>
    <mergeCell ref="O14:P14"/>
    <mergeCell ref="O15:P15"/>
    <mergeCell ref="O12:P12"/>
    <mergeCell ref="O20:P20"/>
    <mergeCell ref="O9:P9"/>
    <mergeCell ref="O11:P11"/>
    <mergeCell ref="A11:A13"/>
    <mergeCell ref="F6:G6"/>
    <mergeCell ref="F8:G8"/>
    <mergeCell ref="B5:E6"/>
    <mergeCell ref="E7:E8"/>
    <mergeCell ref="F7:N7"/>
    <mergeCell ref="I13:J13"/>
    <mergeCell ref="K13:L13"/>
    <mergeCell ref="K6:L6"/>
    <mergeCell ref="K8:L8"/>
    <mergeCell ref="A5:A8"/>
    <mergeCell ref="F5:G5"/>
    <mergeCell ref="K16:L16"/>
    <mergeCell ref="K18:L18"/>
    <mergeCell ref="K20:L20"/>
    <mergeCell ref="K21:L21"/>
    <mergeCell ref="I16:J16"/>
    <mergeCell ref="I18:J18"/>
    <mergeCell ref="I20:J20"/>
    <mergeCell ref="I21:J21"/>
    <mergeCell ref="F16:G16"/>
    <mergeCell ref="F18:G18"/>
    <mergeCell ref="F20:G20"/>
    <mergeCell ref="F21:G21"/>
    <mergeCell ref="B21:D21"/>
    <mergeCell ref="B7:D8"/>
    <mergeCell ref="B9:D9"/>
    <mergeCell ref="B10:D10"/>
    <mergeCell ref="B11:D11"/>
    <mergeCell ref="B16:D16"/>
    <mergeCell ref="B17:D17"/>
    <mergeCell ref="B13:D13"/>
    <mergeCell ref="B12:D12"/>
    <mergeCell ref="A17:A19"/>
    <mergeCell ref="B18:D18"/>
    <mergeCell ref="B19:D19"/>
    <mergeCell ref="B20:D20"/>
    <mergeCell ref="A14:A15"/>
    <mergeCell ref="B14:B15"/>
    <mergeCell ref="F13:G13"/>
    <mergeCell ref="F14:G15"/>
    <mergeCell ref="K14:L14"/>
    <mergeCell ref="K15:L15"/>
    <mergeCell ref="K12:L12"/>
    <mergeCell ref="K9:L9"/>
    <mergeCell ref="I15:J15"/>
    <mergeCell ref="I12:J12"/>
    <mergeCell ref="I9:J9"/>
    <mergeCell ref="I10:J10"/>
    <mergeCell ref="I14:J14"/>
    <mergeCell ref="F12:G12"/>
    <mergeCell ref="F10:G10"/>
    <mergeCell ref="K10:L10"/>
    <mergeCell ref="Q12:R12"/>
    <mergeCell ref="Q13:R13"/>
    <mergeCell ref="Q21:R21"/>
    <mergeCell ref="Q14:R14"/>
    <mergeCell ref="Q15:R15"/>
    <mergeCell ref="Q17:R17"/>
    <mergeCell ref="Q16:R16"/>
    <mergeCell ref="Q18:R18"/>
    <mergeCell ref="Q19:R19"/>
    <mergeCell ref="Q20:R20"/>
    <mergeCell ref="A3:P3"/>
    <mergeCell ref="O4:P4"/>
    <mergeCell ref="Q5:R8"/>
    <mergeCell ref="Q9:R9"/>
    <mergeCell ref="F9:G9"/>
    <mergeCell ref="O5:P8"/>
    <mergeCell ref="I5:J5"/>
    <mergeCell ref="I6:J6"/>
    <mergeCell ref="I8:J8"/>
    <mergeCell ref="K5:L5"/>
  </mergeCells>
  <printOptions horizontalCentered="1"/>
  <pageMargins left="0.7874015748031497" right="0.7874015748031497" top="0.81" bottom="0.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2003-11-12T14:52:23Z</cp:lastPrinted>
  <dcterms:created xsi:type="dcterms:W3CDTF">2002-11-13T08:27:35Z</dcterms:created>
  <dcterms:modified xsi:type="dcterms:W3CDTF">2003-11-24T09:47:10Z</dcterms:modified>
  <cp:category/>
  <cp:version/>
  <cp:contentType/>
  <cp:contentStatus/>
</cp:coreProperties>
</file>