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<sst xmlns="http://schemas.openxmlformats.org/spreadsheetml/2006/main" count="75" uniqueCount="65">
  <si>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Nazwa działu</t>
  </si>
  <si>
    <t>010</t>
  </si>
  <si>
    <t>Rolnictwo i łowiectwo</t>
  </si>
  <si>
    <t>Gospodarka mieszkaniowa</t>
  </si>
  <si>
    <t>Różne rozliczenia</t>
  </si>
  <si>
    <t>Oświata i wychowanie</t>
  </si>
  <si>
    <t>Pomoc społeczna</t>
  </si>
  <si>
    <t>Gospodarka komunalna i ochrona środowiska</t>
  </si>
  <si>
    <t>Kultura i ochrona dziedzictwa narodowego</t>
  </si>
  <si>
    <t>Kultura fizyczna i sport</t>
  </si>
  <si>
    <t>PLAN DOCHODÓW PO ZMIANACH</t>
  </si>
  <si>
    <t xml:space="preserve"> Zmiany Uchwałą Rady Gminy</t>
  </si>
  <si>
    <t>Zmniejszenia      (-)</t>
  </si>
  <si>
    <t>Zwiększenia   (+)</t>
  </si>
  <si>
    <t>RAZEM DOCHODY</t>
  </si>
  <si>
    <t>I</t>
  </si>
  <si>
    <t>Urzędy naczelnych organów władzy państwowej, kontroli i ochrony prawa oraz sądownictwo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</si>
  <si>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</si>
  <si>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</si>
  <si>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</si>
  <si>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</si>
  <si>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</si>
  <si>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</si>
  <si>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</si>
  <si>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Administracja publiczna</t>
  </si>
  <si>
    <t>Informatyka</t>
  </si>
  <si>
    <t>Tabela  Nr 1</t>
  </si>
  <si>
    <t>Rady  Gminy Lesznowola</t>
  </si>
  <si>
    <t>1) Dotacje ogółem, w tym:</t>
  </si>
  <si>
    <t>2) Dochody  z opłat z tytułu zezwoleń na sprzedaż napojów alkoholowych</t>
  </si>
  <si>
    <t>Papiery wartościowe (obligacje)</t>
  </si>
  <si>
    <t xml:space="preserve">RAZEM PRZYCHODY </t>
  </si>
  <si>
    <t xml:space="preserve">OGÓŁEM DOCHODY I PRZYCHODY </t>
  </si>
  <si>
    <r>
      <t>Dokonuje się zmian w planie DOCHODÓW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</si>
  <si>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Rozdz.</t>
  </si>
  <si>
    <t>§</t>
  </si>
  <si>
    <t>Klasyfikacja budżetowa</t>
  </si>
  <si>
    <t>bieżące</t>
  </si>
  <si>
    <t>majątkowe</t>
  </si>
  <si>
    <t>DOCHODY OGÓŁEM</t>
  </si>
  <si>
    <t>Edukacyjna opieka wychowawcza</t>
  </si>
  <si>
    <t>Pozostałe zadania w zakresie polityki społecznej</t>
  </si>
  <si>
    <t>Nazwa działu, rozdziału i paragrafu</t>
  </si>
  <si>
    <t>Zmniejszenia  ( - )</t>
  </si>
  <si>
    <t>Zwiększenia  ( + )</t>
  </si>
  <si>
    <t xml:space="preserve">Plan po zmianach  </t>
  </si>
  <si>
    <t>POMOC SPOŁECZNA</t>
  </si>
  <si>
    <r>
      <t>-Dotacje na realizację zadań z zakresu administracji rządowej  (</t>
    </r>
    <r>
      <rPr>
        <sz val="9"/>
        <rFont val="Arial"/>
        <family val="0"/>
      </rPr>
      <t>§ 2010)</t>
    </r>
  </si>
  <si>
    <r>
      <t>-Dotacje na realizację zadań realizowanych w drodze umów i porozumień między jst    (</t>
    </r>
    <r>
      <rPr>
        <sz val="9"/>
        <rFont val="Arial"/>
        <family val="0"/>
      </rPr>
      <t>§ 2310, § 2320)</t>
    </r>
  </si>
  <si>
    <r>
      <t>-Dotacje na realizację zadań finansowanych ze środków  UE (</t>
    </r>
    <r>
      <rPr>
        <sz val="9"/>
        <rFont val="Arial"/>
        <family val="0"/>
      </rPr>
      <t>§ 6208, §2007 i §2009)</t>
    </r>
  </si>
  <si>
    <t>Składki na ubezpieczenie zdrowotne opłacane za osoby pobierające niektóre świadczenia z pomocy społecznej oraz niektóre świadczenia rodzinne oraz za osoby uczęszczające w zajęciach w centrum integracji społecznej</t>
  </si>
  <si>
    <t>Dotacje celowe otrzymane z budżetu państwa na realizację zadań bieżących z zakresu administracji rządowej oraz innych zadań zleconych gminie ustawami</t>
  </si>
  <si>
    <r>
      <t>-Dotacje na realizację własnych zadań bieżących  (</t>
    </r>
    <r>
      <rPr>
        <sz val="9"/>
        <rFont val="Arial"/>
        <family val="0"/>
      </rPr>
      <t>§ 2030)</t>
    </r>
  </si>
  <si>
    <r>
      <t>-Dotacje na realizację zadań realizowanych na mocy porozumień z organami administracji rzadowej (</t>
    </r>
    <r>
      <rPr>
        <sz val="9"/>
        <rFont val="Arial"/>
        <family val="0"/>
      </rPr>
      <t>§ 2020)</t>
    </r>
  </si>
  <si>
    <t>do Uchwały Nr</t>
  </si>
  <si>
    <t>z  dnia 3</t>
  </si>
  <si>
    <t>Dotacje celowe otrzymane z budżetu państwa na realizację własnych zadań bieżących gmin</t>
  </si>
  <si>
    <t>Ośrodki pomocy społecznej</t>
  </si>
  <si>
    <t xml:space="preserve">Świadczenia rodzinne, świadczenie z funduszu alimentacyjnego oraz składki na ubezpieczenia emerytalne i rentowe z ubezpieczenia społecznego </t>
  </si>
  <si>
    <t>0920</t>
  </si>
  <si>
    <t>Pozostałe odsetki</t>
  </si>
  <si>
    <t xml:space="preserve">Dochody jst związane z realizacją zadań z zakresu administracji rządowej oraz innych zadań zleconych ustawami </t>
  </si>
  <si>
    <t>Plan na dzień 23.07.2010r.</t>
  </si>
  <si>
    <t>Pozostała działalność</t>
  </si>
  <si>
    <t>Pomoc dla cudzoziemców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</si>
</sst>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0"/>
    </font>
    <font>
      <sz val="8"/>
      <name val="Arial CE"/>
      <family val="2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0" fillId="0" borderId="0" xfId="0" applyNumberFormat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3" fontId="0" fillId="3" borderId="8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4" fillId="4" borderId="1" xfId="0" applyFont="1" applyFill="1" applyBorder="1" applyAlignment="1" quotePrefix="1">
      <alignment horizontal="center" vertical="center"/>
    </xf>
    <xf numFmtId="0" fontId="3" fillId="6" borderId="3" xfId="0" applyFont="1" applyFill="1" applyBorder="1" applyAlignment="1" quotePrefix="1">
      <alignment horizontal="center"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11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3" borderId="10" xfId="0" applyFont="1" applyFill="1" applyBorder="1" applyAlignment="1" quotePrefix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6" fillId="3" borderId="17" xfId="0" applyFont="1" applyFill="1" applyBorder="1" applyAlignment="1" quotePrefix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" borderId="12" xfId="0" applyFont="1" applyFill="1" applyBorder="1" applyAlignment="1" quotePrefix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22">
      <selection activeCell="K54" sqref="K54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6.00390625" style="0" customWidth="1"/>
    <col min="4" max="4" width="13.25390625" style="0" customWidth="1"/>
    <col min="5" max="5" width="12.75390625" style="0" customWidth="1"/>
    <col min="6" max="9" width="10.75390625" style="0" customWidth="1"/>
    <col min="10" max="10" width="13.125" style="0" customWidth="1"/>
    <col min="11" max="11" width="12.625" style="0" customWidth="1"/>
    <col min="12" max="12" width="12.375" style="0" customWidth="1"/>
    <col min="13" max="13" width="12.75390625" style="0" customWidth="1"/>
  </cols>
  <sheetData>
    <row r="1" spans="8:12" ht="11.25" customHeight="1">
      <c r="H1" s="21" t="s">
        <v>26</v>
      </c>
      <c r="J1" s="21"/>
      <c r="K1" s="21"/>
      <c r="L1" s="22"/>
    </row>
    <row r="2" spans="8:12" ht="2.25" customHeight="1">
      <c r="H2" s="22"/>
      <c r="J2" s="22"/>
      <c r="K2" s="22"/>
      <c r="L2" s="24"/>
    </row>
    <row r="3" spans="8:12" ht="12" customHeight="1">
      <c r="H3" s="23" t="s">
        <v>54</v>
      </c>
      <c r="J3" s="23"/>
      <c r="K3" s="23"/>
      <c r="L3" s="23"/>
    </row>
    <row r="4" spans="8:12" ht="12" customHeight="1">
      <c r="H4" s="23" t="s">
        <v>27</v>
      </c>
      <c r="J4" s="23"/>
      <c r="K4" s="23"/>
      <c r="L4" s="23"/>
    </row>
    <row r="5" spans="8:12" ht="11.25" customHeight="1">
      <c r="H5" s="23" t="s">
        <v>55</v>
      </c>
      <c r="J5" s="23"/>
      <c r="K5" s="23"/>
      <c r="L5" s="24"/>
    </row>
    <row r="6" spans="11:12" ht="6.75" customHeight="1">
      <c r="K6" s="23"/>
      <c r="L6" s="24"/>
    </row>
    <row r="7" spans="1:12" ht="12.75" customHeight="1">
      <c r="A7" s="132" t="s">
        <v>33</v>
      </c>
      <c r="B7" s="132"/>
      <c r="C7" s="132"/>
      <c r="D7" s="132"/>
      <c r="E7" s="132"/>
      <c r="F7" s="132"/>
      <c r="G7" s="132"/>
      <c r="H7" s="35"/>
      <c r="I7" s="35"/>
      <c r="J7" s="35"/>
      <c r="K7" s="35"/>
      <c r="L7" s="24"/>
    </row>
    <row r="8" spans="11:12" ht="6" customHeight="1">
      <c r="K8" s="23"/>
      <c r="L8" s="24"/>
    </row>
    <row r="9" spans="1:12" ht="11.25" customHeight="1">
      <c r="A9" s="108" t="s">
        <v>36</v>
      </c>
      <c r="B9" s="108"/>
      <c r="C9" s="108"/>
      <c r="D9" s="109" t="s">
        <v>42</v>
      </c>
      <c r="E9" s="110"/>
      <c r="F9" s="111"/>
      <c r="G9" s="119" t="s">
        <v>43</v>
      </c>
      <c r="H9" s="119"/>
      <c r="I9" s="119" t="s">
        <v>44</v>
      </c>
      <c r="J9" s="119"/>
      <c r="K9" s="115"/>
      <c r="L9" s="116"/>
    </row>
    <row r="10" spans="1:12" ht="11.25" customHeight="1">
      <c r="A10" s="78" t="s">
        <v>17</v>
      </c>
      <c r="B10" s="78" t="s">
        <v>34</v>
      </c>
      <c r="C10" s="79" t="s">
        <v>35</v>
      </c>
      <c r="D10" s="112"/>
      <c r="E10" s="113"/>
      <c r="F10" s="114"/>
      <c r="G10" s="80" t="s">
        <v>37</v>
      </c>
      <c r="H10" s="81" t="s">
        <v>38</v>
      </c>
      <c r="I10" s="80" t="s">
        <v>37</v>
      </c>
      <c r="J10" s="81" t="s">
        <v>38</v>
      </c>
      <c r="K10" s="48"/>
      <c r="L10" s="49"/>
    </row>
    <row r="11" spans="1:12" ht="14.25" customHeight="1">
      <c r="A11" s="74">
        <v>852</v>
      </c>
      <c r="B11" s="68"/>
      <c r="C11" s="69"/>
      <c r="D11" s="82" t="s">
        <v>46</v>
      </c>
      <c r="E11" s="117"/>
      <c r="F11" s="118"/>
      <c r="G11" s="59"/>
      <c r="H11" s="72"/>
      <c r="I11" s="59">
        <f>I12+I15+I18+I22+I20</f>
        <v>52970</v>
      </c>
      <c r="J11" s="72"/>
      <c r="K11" s="50"/>
      <c r="L11" s="51"/>
    </row>
    <row r="12" spans="1:12" ht="47.25" customHeight="1">
      <c r="A12" s="70"/>
      <c r="B12" s="75">
        <v>85212</v>
      </c>
      <c r="C12" s="71"/>
      <c r="D12" s="86" t="s">
        <v>58</v>
      </c>
      <c r="E12" s="87"/>
      <c r="F12" s="88"/>
      <c r="G12" s="58"/>
      <c r="H12" s="57"/>
      <c r="I12" s="58">
        <f>I13+I14</f>
        <v>22050</v>
      </c>
      <c r="J12" s="57"/>
      <c r="K12" s="50"/>
      <c r="L12" s="51"/>
    </row>
    <row r="13" spans="1:12" ht="11.25" customHeight="1">
      <c r="A13" s="73"/>
      <c r="B13" s="56"/>
      <c r="C13" s="60" t="s">
        <v>59</v>
      </c>
      <c r="D13" s="83" t="s">
        <v>60</v>
      </c>
      <c r="E13" s="84"/>
      <c r="F13" s="85"/>
      <c r="G13" s="61"/>
      <c r="H13" s="62"/>
      <c r="I13" s="61">
        <v>50</v>
      </c>
      <c r="J13" s="62"/>
      <c r="K13" s="50"/>
      <c r="L13" s="51"/>
    </row>
    <row r="14" spans="1:12" ht="38.25" customHeight="1">
      <c r="A14" s="73"/>
      <c r="B14" s="56"/>
      <c r="C14" s="64">
        <v>2360</v>
      </c>
      <c r="D14" s="89" t="s">
        <v>61</v>
      </c>
      <c r="E14" s="90"/>
      <c r="F14" s="91"/>
      <c r="G14" s="66"/>
      <c r="H14" s="65"/>
      <c r="I14" s="66">
        <v>22000</v>
      </c>
      <c r="J14" s="65"/>
      <c r="K14" s="50"/>
      <c r="L14" s="51"/>
    </row>
    <row r="15" spans="1:12" ht="62.25" customHeight="1">
      <c r="A15" s="70"/>
      <c r="B15" s="75">
        <v>85213</v>
      </c>
      <c r="C15" s="71"/>
      <c r="D15" s="86" t="s">
        <v>50</v>
      </c>
      <c r="E15" s="87"/>
      <c r="F15" s="88"/>
      <c r="G15" s="58"/>
      <c r="H15" s="57"/>
      <c r="I15" s="58">
        <f>I16+I17</f>
        <v>2100</v>
      </c>
      <c r="J15" s="57"/>
      <c r="K15" s="50"/>
      <c r="L15" s="51"/>
    </row>
    <row r="16" spans="1:12" ht="33" customHeight="1">
      <c r="A16" s="73"/>
      <c r="B16" s="56"/>
      <c r="C16" s="60">
        <v>2010</v>
      </c>
      <c r="D16" s="83" t="s">
        <v>51</v>
      </c>
      <c r="E16" s="84"/>
      <c r="F16" s="85"/>
      <c r="G16" s="61"/>
      <c r="H16" s="62"/>
      <c r="I16" s="61">
        <v>700</v>
      </c>
      <c r="J16" s="62"/>
      <c r="K16" s="50"/>
      <c r="L16" s="51"/>
    </row>
    <row r="17" spans="1:12" ht="24" customHeight="1">
      <c r="A17" s="73"/>
      <c r="B17" s="56"/>
      <c r="C17" s="64">
        <v>2030</v>
      </c>
      <c r="D17" s="89" t="s">
        <v>56</v>
      </c>
      <c r="E17" s="90"/>
      <c r="F17" s="91"/>
      <c r="G17" s="66"/>
      <c r="H17" s="65"/>
      <c r="I17" s="66">
        <v>1400</v>
      </c>
      <c r="J17" s="65"/>
      <c r="K17" s="50"/>
      <c r="L17" s="51"/>
    </row>
    <row r="18" spans="1:12" ht="12" customHeight="1">
      <c r="A18" s="70"/>
      <c r="B18" s="75">
        <v>85219</v>
      </c>
      <c r="C18" s="71"/>
      <c r="D18" s="86" t="s">
        <v>57</v>
      </c>
      <c r="E18" s="87"/>
      <c r="F18" s="88"/>
      <c r="G18" s="58"/>
      <c r="H18" s="57"/>
      <c r="I18" s="58">
        <f>I19</f>
        <v>3720</v>
      </c>
      <c r="J18" s="57"/>
      <c r="K18" s="50"/>
      <c r="L18" s="51"/>
    </row>
    <row r="19" spans="1:12" ht="33" customHeight="1">
      <c r="A19" s="73"/>
      <c r="B19" s="56"/>
      <c r="C19" s="64">
        <v>2030</v>
      </c>
      <c r="D19" s="89" t="s">
        <v>56</v>
      </c>
      <c r="E19" s="90"/>
      <c r="F19" s="91"/>
      <c r="G19" s="67"/>
      <c r="H19" s="63"/>
      <c r="I19" s="67">
        <v>3720</v>
      </c>
      <c r="J19" s="63"/>
      <c r="K19" s="50"/>
      <c r="L19" s="51"/>
    </row>
    <row r="20" spans="1:12" ht="11.25" customHeight="1">
      <c r="A20" s="70"/>
      <c r="B20" s="75">
        <v>85231</v>
      </c>
      <c r="C20" s="71"/>
      <c r="D20" s="86" t="s">
        <v>64</v>
      </c>
      <c r="E20" s="87"/>
      <c r="F20" s="88"/>
      <c r="G20" s="58"/>
      <c r="H20" s="57"/>
      <c r="I20" s="58">
        <f>I21</f>
        <v>4800</v>
      </c>
      <c r="J20" s="57"/>
      <c r="K20" s="50"/>
      <c r="L20" s="51"/>
    </row>
    <row r="21" spans="1:12" ht="33" customHeight="1">
      <c r="A21" s="73"/>
      <c r="B21" s="56"/>
      <c r="C21" s="60">
        <v>2010</v>
      </c>
      <c r="D21" s="83" t="s">
        <v>51</v>
      </c>
      <c r="E21" s="84"/>
      <c r="F21" s="85"/>
      <c r="G21" s="61"/>
      <c r="H21" s="62"/>
      <c r="I21" s="61">
        <v>4800</v>
      </c>
      <c r="J21" s="62"/>
      <c r="K21" s="50"/>
      <c r="L21" s="51"/>
    </row>
    <row r="22" spans="1:12" ht="11.25" customHeight="1">
      <c r="A22" s="70"/>
      <c r="B22" s="75">
        <v>85295</v>
      </c>
      <c r="C22" s="71"/>
      <c r="D22" s="86" t="s">
        <v>63</v>
      </c>
      <c r="E22" s="87"/>
      <c r="F22" s="88"/>
      <c r="G22" s="58"/>
      <c r="H22" s="57"/>
      <c r="I22" s="58">
        <f>I23</f>
        <v>20300</v>
      </c>
      <c r="J22" s="57"/>
      <c r="K22" s="50"/>
      <c r="L22" s="51"/>
    </row>
    <row r="23" spans="1:12" ht="22.5" customHeight="1">
      <c r="A23" s="73"/>
      <c r="B23" s="56"/>
      <c r="C23" s="64">
        <v>2030</v>
      </c>
      <c r="D23" s="89" t="s">
        <v>56</v>
      </c>
      <c r="E23" s="90"/>
      <c r="F23" s="91"/>
      <c r="G23" s="67"/>
      <c r="H23" s="63"/>
      <c r="I23" s="67">
        <v>20300</v>
      </c>
      <c r="J23" s="63"/>
      <c r="K23" s="50"/>
      <c r="L23" s="51"/>
    </row>
    <row r="24" spans="1:12" ht="12.75">
      <c r="A24" s="42"/>
      <c r="B24" s="42"/>
      <c r="C24" s="42"/>
      <c r="D24" s="98" t="s">
        <v>39</v>
      </c>
      <c r="E24" s="99"/>
      <c r="F24" s="100"/>
      <c r="G24" s="43"/>
      <c r="H24" s="43"/>
      <c r="I24" s="43">
        <f>I11</f>
        <v>52970</v>
      </c>
      <c r="J24" s="43"/>
      <c r="K24" s="52"/>
      <c r="L24" s="53"/>
    </row>
    <row r="25" spans="11:12" ht="9" customHeight="1">
      <c r="K25" s="54"/>
      <c r="L25" s="55"/>
    </row>
    <row r="26" spans="1:12" ht="12.75">
      <c r="A26" s="92" t="s">
        <v>10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15" customHeight="1">
      <c r="A27" s="95" t="s">
        <v>17</v>
      </c>
      <c r="B27" s="142" t="s">
        <v>0</v>
      </c>
      <c r="C27" s="143"/>
      <c r="D27" s="144"/>
      <c r="E27" s="105" t="s">
        <v>62</v>
      </c>
      <c r="F27" s="139" t="s">
        <v>11</v>
      </c>
      <c r="G27" s="140"/>
      <c r="H27" s="140"/>
      <c r="I27" s="141"/>
      <c r="J27" s="105" t="s">
        <v>45</v>
      </c>
      <c r="K27" s="93" t="s">
        <v>21</v>
      </c>
      <c r="L27" s="94"/>
    </row>
    <row r="28" spans="1:12" ht="16.5" customHeight="1">
      <c r="A28" s="96"/>
      <c r="B28" s="145"/>
      <c r="C28" s="146"/>
      <c r="D28" s="147"/>
      <c r="E28" s="106"/>
      <c r="F28" s="101" t="s">
        <v>12</v>
      </c>
      <c r="G28" s="102"/>
      <c r="H28" s="101" t="s">
        <v>13</v>
      </c>
      <c r="I28" s="102"/>
      <c r="J28" s="106"/>
      <c r="K28" s="103" t="s">
        <v>19</v>
      </c>
      <c r="L28" s="103" t="s">
        <v>20</v>
      </c>
    </row>
    <row r="29" spans="1:12" ht="14.25" customHeight="1">
      <c r="A29" s="97"/>
      <c r="B29" s="148"/>
      <c r="C29" s="149"/>
      <c r="D29" s="150"/>
      <c r="E29" s="107"/>
      <c r="F29" s="36" t="s">
        <v>37</v>
      </c>
      <c r="G29" s="37" t="s">
        <v>38</v>
      </c>
      <c r="H29" s="36" t="s">
        <v>37</v>
      </c>
      <c r="I29" s="37" t="s">
        <v>38</v>
      </c>
      <c r="J29" s="107"/>
      <c r="K29" s="104"/>
      <c r="L29" s="104"/>
    </row>
    <row r="30" spans="1:14" ht="14.25" customHeight="1">
      <c r="A30" s="8" t="s">
        <v>1</v>
      </c>
      <c r="B30" s="120" t="s">
        <v>2</v>
      </c>
      <c r="C30" s="121"/>
      <c r="D30" s="122"/>
      <c r="E30" s="39">
        <v>745724</v>
      </c>
      <c r="F30" s="11"/>
      <c r="G30" s="12"/>
      <c r="H30" s="12"/>
      <c r="I30" s="12"/>
      <c r="J30" s="39">
        <f>E30-F30-G30+H30+I30</f>
        <v>745724</v>
      </c>
      <c r="K30" s="13">
        <f>J30-L30</f>
        <v>745724</v>
      </c>
      <c r="L30" s="13"/>
      <c r="M30" s="9"/>
      <c r="N30" s="6"/>
    </row>
    <row r="31" spans="1:14" ht="14.25" customHeight="1">
      <c r="A31" s="7">
        <v>700</v>
      </c>
      <c r="B31" s="120" t="s">
        <v>3</v>
      </c>
      <c r="C31" s="121"/>
      <c r="D31" s="122"/>
      <c r="E31" s="39">
        <v>25870187</v>
      </c>
      <c r="F31" s="11"/>
      <c r="G31" s="11"/>
      <c r="H31" s="11"/>
      <c r="I31" s="12"/>
      <c r="J31" s="39">
        <f aca="true" t="shared" si="0" ref="J31:J44">E31-F31-G31+H31+I31</f>
        <v>25870187</v>
      </c>
      <c r="K31" s="13">
        <f>J31-L31</f>
        <v>870187</v>
      </c>
      <c r="L31" s="11">
        <v>25000000</v>
      </c>
      <c r="M31" s="9"/>
      <c r="N31" s="6"/>
    </row>
    <row r="32" spans="1:14" ht="14.25" customHeight="1">
      <c r="A32" s="7">
        <v>720</v>
      </c>
      <c r="B32" s="120" t="s">
        <v>25</v>
      </c>
      <c r="C32" s="121"/>
      <c r="D32" s="122"/>
      <c r="E32" s="39">
        <v>1447597</v>
      </c>
      <c r="F32" s="11"/>
      <c r="G32" s="11"/>
      <c r="H32" s="11"/>
      <c r="I32" s="11"/>
      <c r="J32" s="39">
        <f t="shared" si="0"/>
        <v>1447597</v>
      </c>
      <c r="K32" s="13">
        <f>J32-L32</f>
        <v>0</v>
      </c>
      <c r="L32" s="11">
        <f>J32</f>
        <v>1447597</v>
      </c>
      <c r="M32" s="9"/>
      <c r="N32" s="6"/>
    </row>
    <row r="33" spans="1:14" ht="14.25" customHeight="1">
      <c r="A33" s="5">
        <v>750</v>
      </c>
      <c r="B33" s="120" t="s">
        <v>24</v>
      </c>
      <c r="C33" s="121"/>
      <c r="D33" s="122"/>
      <c r="E33" s="40">
        <v>347615</v>
      </c>
      <c r="F33" s="13"/>
      <c r="G33" s="13"/>
      <c r="H33" s="13"/>
      <c r="I33" s="13"/>
      <c r="J33" s="39">
        <f t="shared" si="0"/>
        <v>347615</v>
      </c>
      <c r="K33" s="13">
        <f aca="true" t="shared" si="1" ref="K33:K41">J33-L33</f>
        <v>347615</v>
      </c>
      <c r="L33" s="13"/>
      <c r="M33" s="9"/>
      <c r="N33" s="6"/>
    </row>
    <row r="34" spans="1:14" ht="38.25" customHeight="1">
      <c r="A34" s="5">
        <v>751</v>
      </c>
      <c r="B34" s="129" t="s">
        <v>16</v>
      </c>
      <c r="C34" s="130"/>
      <c r="D34" s="131"/>
      <c r="E34" s="41">
        <v>42876</v>
      </c>
      <c r="F34" s="16"/>
      <c r="G34" s="17"/>
      <c r="H34" s="76"/>
      <c r="I34" s="13"/>
      <c r="J34" s="39">
        <f t="shared" si="0"/>
        <v>42876</v>
      </c>
      <c r="K34" s="13">
        <f t="shared" si="1"/>
        <v>42876</v>
      </c>
      <c r="L34" s="14"/>
      <c r="M34" s="9"/>
      <c r="N34" s="6"/>
    </row>
    <row r="35" spans="1:14" ht="25.5" customHeight="1">
      <c r="A35" s="5">
        <v>754</v>
      </c>
      <c r="B35" s="126" t="s">
        <v>22</v>
      </c>
      <c r="C35" s="127"/>
      <c r="D35" s="128"/>
      <c r="E35" s="40">
        <v>5777</v>
      </c>
      <c r="F35" s="13"/>
      <c r="G35" s="13"/>
      <c r="H35" s="13"/>
      <c r="I35" s="13"/>
      <c r="J35" s="39">
        <f t="shared" si="0"/>
        <v>5777</v>
      </c>
      <c r="K35" s="13">
        <f t="shared" si="1"/>
        <v>5777</v>
      </c>
      <c r="L35" s="13"/>
      <c r="M35" s="9"/>
      <c r="N35" s="6"/>
    </row>
    <row r="36" spans="1:20" ht="64.5" customHeight="1">
      <c r="A36" s="7">
        <v>756</v>
      </c>
      <c r="B36" s="126" t="s">
        <v>23</v>
      </c>
      <c r="C36" s="127"/>
      <c r="D36" s="128"/>
      <c r="E36" s="39">
        <v>61191182</v>
      </c>
      <c r="F36" s="11"/>
      <c r="G36" s="12"/>
      <c r="H36" s="12"/>
      <c r="I36" s="12"/>
      <c r="J36" s="39">
        <f t="shared" si="0"/>
        <v>61191182</v>
      </c>
      <c r="K36" s="13">
        <f t="shared" si="1"/>
        <v>61191182</v>
      </c>
      <c r="L36" s="20"/>
      <c r="M36" s="9"/>
      <c r="N36" s="6"/>
      <c r="O36" s="2"/>
      <c r="P36" s="2"/>
      <c r="Q36" s="2"/>
      <c r="R36" s="2"/>
      <c r="S36" s="2"/>
      <c r="T36" s="2"/>
    </row>
    <row r="37" spans="1:14" ht="14.25" customHeight="1">
      <c r="A37" s="7">
        <v>758</v>
      </c>
      <c r="B37" s="126" t="s">
        <v>4</v>
      </c>
      <c r="C37" s="127"/>
      <c r="D37" s="128"/>
      <c r="E37" s="39">
        <v>15220136</v>
      </c>
      <c r="F37" s="11"/>
      <c r="G37" s="12"/>
      <c r="H37" s="11"/>
      <c r="I37" s="11"/>
      <c r="J37" s="39">
        <f t="shared" si="0"/>
        <v>15220136</v>
      </c>
      <c r="K37" s="13">
        <f t="shared" si="1"/>
        <v>15220136</v>
      </c>
      <c r="L37" s="15"/>
      <c r="M37" s="9"/>
      <c r="N37" s="6"/>
    </row>
    <row r="38" spans="1:14" ht="14.25" customHeight="1">
      <c r="A38" s="7">
        <v>801</v>
      </c>
      <c r="B38" s="126" t="s">
        <v>5</v>
      </c>
      <c r="C38" s="127"/>
      <c r="D38" s="128"/>
      <c r="E38" s="39">
        <v>7396979</v>
      </c>
      <c r="F38" s="11"/>
      <c r="G38" s="12"/>
      <c r="H38" s="12"/>
      <c r="I38" s="12"/>
      <c r="J38" s="39">
        <f t="shared" si="0"/>
        <v>7396979</v>
      </c>
      <c r="K38" s="13">
        <f t="shared" si="1"/>
        <v>1896979</v>
      </c>
      <c r="L38" s="11">
        <v>5500000</v>
      </c>
      <c r="M38" s="9"/>
      <c r="N38" s="6"/>
    </row>
    <row r="39" spans="1:14" ht="12.75" customHeight="1">
      <c r="A39" s="7">
        <v>852</v>
      </c>
      <c r="B39" s="126" t="s">
        <v>6</v>
      </c>
      <c r="C39" s="127"/>
      <c r="D39" s="128"/>
      <c r="E39" s="39">
        <v>3292251</v>
      </c>
      <c r="F39" s="11"/>
      <c r="G39" s="12"/>
      <c r="H39" s="12">
        <f>I24</f>
        <v>52970</v>
      </c>
      <c r="I39" s="12"/>
      <c r="J39" s="39">
        <f t="shared" si="0"/>
        <v>3345221</v>
      </c>
      <c r="K39" s="13">
        <f t="shared" si="1"/>
        <v>3345221</v>
      </c>
      <c r="L39" s="11"/>
      <c r="M39" s="9"/>
      <c r="N39" s="6"/>
    </row>
    <row r="40" spans="1:14" ht="26.25" customHeight="1">
      <c r="A40" s="7">
        <v>853</v>
      </c>
      <c r="B40" s="126" t="s">
        <v>41</v>
      </c>
      <c r="C40" s="127"/>
      <c r="D40" s="128"/>
      <c r="E40" s="39">
        <v>99092</v>
      </c>
      <c r="F40" s="11"/>
      <c r="G40" s="12"/>
      <c r="H40" s="12"/>
      <c r="I40" s="12"/>
      <c r="J40" s="39">
        <f t="shared" si="0"/>
        <v>99092</v>
      </c>
      <c r="K40" s="13">
        <f>J40-L40</f>
        <v>99092</v>
      </c>
      <c r="L40" s="11"/>
      <c r="M40" s="9"/>
      <c r="N40" s="6"/>
    </row>
    <row r="41" spans="1:14" ht="24" customHeight="1">
      <c r="A41" s="7">
        <v>854</v>
      </c>
      <c r="B41" s="126" t="s">
        <v>40</v>
      </c>
      <c r="C41" s="127"/>
      <c r="D41" s="128"/>
      <c r="E41" s="39">
        <v>28439</v>
      </c>
      <c r="F41" s="11"/>
      <c r="G41" s="11"/>
      <c r="H41" s="11"/>
      <c r="I41" s="11"/>
      <c r="J41" s="39">
        <f t="shared" si="0"/>
        <v>28439</v>
      </c>
      <c r="K41" s="13">
        <f t="shared" si="1"/>
        <v>28439</v>
      </c>
      <c r="L41" s="11"/>
      <c r="M41" s="9"/>
      <c r="N41" s="6"/>
    </row>
    <row r="42" spans="1:14" ht="25.5" customHeight="1">
      <c r="A42" s="7">
        <v>900</v>
      </c>
      <c r="B42" s="169" t="s">
        <v>7</v>
      </c>
      <c r="C42" s="170"/>
      <c r="D42" s="171"/>
      <c r="E42" s="39">
        <v>512891</v>
      </c>
      <c r="F42" s="11"/>
      <c r="G42" s="11"/>
      <c r="H42" s="11"/>
      <c r="I42" s="11"/>
      <c r="J42" s="39">
        <f t="shared" si="0"/>
        <v>512891</v>
      </c>
      <c r="K42" s="13">
        <f>J42-L42</f>
        <v>512891</v>
      </c>
      <c r="L42" s="11"/>
      <c r="M42" s="9"/>
      <c r="N42" s="6"/>
    </row>
    <row r="43" spans="1:14" ht="23.25" customHeight="1">
      <c r="A43" s="5">
        <v>921</v>
      </c>
      <c r="B43" s="166" t="s">
        <v>8</v>
      </c>
      <c r="C43" s="167"/>
      <c r="D43" s="168"/>
      <c r="E43" s="40">
        <v>3796199</v>
      </c>
      <c r="F43" s="13"/>
      <c r="G43" s="13"/>
      <c r="H43" s="13"/>
      <c r="I43" s="13"/>
      <c r="J43" s="39">
        <f t="shared" si="0"/>
        <v>3796199</v>
      </c>
      <c r="K43" s="13">
        <f>J43-L43</f>
        <v>0</v>
      </c>
      <c r="L43" s="13">
        <v>3796199</v>
      </c>
      <c r="M43" s="9"/>
      <c r="N43" s="6"/>
    </row>
    <row r="44" spans="1:14" ht="14.25" customHeight="1">
      <c r="A44" s="5">
        <v>926</v>
      </c>
      <c r="B44" s="166" t="s">
        <v>9</v>
      </c>
      <c r="C44" s="167"/>
      <c r="D44" s="168"/>
      <c r="E44" s="40">
        <v>129476</v>
      </c>
      <c r="F44" s="13"/>
      <c r="G44" s="13"/>
      <c r="H44" s="13"/>
      <c r="I44" s="13"/>
      <c r="J44" s="39">
        <f t="shared" si="0"/>
        <v>129476</v>
      </c>
      <c r="K44" s="13">
        <f>J44-L44</f>
        <v>129476</v>
      </c>
      <c r="L44" s="13"/>
      <c r="M44" s="9"/>
      <c r="N44" s="6"/>
    </row>
    <row r="45" spans="1:14" ht="15" customHeight="1">
      <c r="A45" s="3" t="s">
        <v>15</v>
      </c>
      <c r="B45" s="123" t="s">
        <v>14</v>
      </c>
      <c r="C45" s="124"/>
      <c r="D45" s="125"/>
      <c r="E45" s="38">
        <f>SUM(E30:E44)</f>
        <v>120126421</v>
      </c>
      <c r="F45" s="38">
        <f>SUM(F30:F44)</f>
        <v>0</v>
      </c>
      <c r="G45" s="38">
        <f>SUM(G30:G44)</f>
        <v>0</v>
      </c>
      <c r="H45" s="38">
        <f>SUM(H30:H44)</f>
        <v>52970</v>
      </c>
      <c r="I45" s="38"/>
      <c r="J45" s="44">
        <f>E45-F45-G45+H45+I45</f>
        <v>120179391</v>
      </c>
      <c r="K45" s="18">
        <f>SUM(K30:K44)</f>
        <v>84435595</v>
      </c>
      <c r="L45" s="18">
        <f>SUM(L30:L44)</f>
        <v>35743796</v>
      </c>
      <c r="M45" s="10">
        <f>SUM(J30:J44)</f>
        <v>120179391</v>
      </c>
      <c r="N45" s="6"/>
    </row>
    <row r="46" spans="1:13" ht="18.75" customHeight="1">
      <c r="A46" s="26"/>
      <c r="B46" s="26"/>
      <c r="C46" s="26"/>
      <c r="D46" s="26"/>
      <c r="E46" s="27"/>
      <c r="F46" s="77"/>
      <c r="G46" s="28"/>
      <c r="H46" s="28"/>
      <c r="I46" s="28"/>
      <c r="J46" s="28"/>
      <c r="K46" s="28"/>
      <c r="L46" s="25"/>
      <c r="M46" s="6">
        <f>K45+L45</f>
        <v>120179391</v>
      </c>
    </row>
    <row r="47" spans="1:13" ht="18.75" customHeight="1">
      <c r="A47" s="26"/>
      <c r="B47" s="26"/>
      <c r="C47" s="26"/>
      <c r="D47" s="26"/>
      <c r="E47" s="27"/>
      <c r="F47" s="27"/>
      <c r="G47" s="28"/>
      <c r="H47" s="28"/>
      <c r="I47" s="28"/>
      <c r="J47" s="28"/>
      <c r="K47" s="28"/>
      <c r="L47" s="25"/>
      <c r="M47" s="6">
        <f>J45-M46</f>
        <v>0</v>
      </c>
    </row>
    <row r="48" spans="1:13" ht="18.75" customHeight="1">
      <c r="A48" s="26"/>
      <c r="B48" s="26"/>
      <c r="C48" s="26"/>
      <c r="D48" s="26"/>
      <c r="E48" s="27"/>
      <c r="F48" s="27"/>
      <c r="G48" s="28"/>
      <c r="H48" s="28"/>
      <c r="I48" s="28"/>
      <c r="J48" s="28"/>
      <c r="K48" s="28"/>
      <c r="L48" s="25"/>
      <c r="M48" s="6"/>
    </row>
    <row r="49" spans="1:13" ht="18.75" customHeight="1">
      <c r="A49" s="26"/>
      <c r="B49" s="26"/>
      <c r="C49" s="26"/>
      <c r="D49" s="26"/>
      <c r="E49" s="27"/>
      <c r="F49" s="27"/>
      <c r="G49" s="28"/>
      <c r="H49" s="28"/>
      <c r="I49" s="28"/>
      <c r="J49" s="28"/>
      <c r="K49" s="28"/>
      <c r="L49" s="25"/>
      <c r="M49" s="6"/>
    </row>
    <row r="50" spans="1:13" ht="18.75" customHeight="1">
      <c r="A50" s="26"/>
      <c r="B50" s="26"/>
      <c r="C50" s="26"/>
      <c r="D50" s="26"/>
      <c r="E50" s="27"/>
      <c r="F50" s="27"/>
      <c r="G50" s="28"/>
      <c r="H50" s="28"/>
      <c r="I50" s="28"/>
      <c r="J50" s="28"/>
      <c r="K50" s="28"/>
      <c r="L50" s="25"/>
      <c r="M50" s="6"/>
    </row>
    <row r="51" spans="1:13" ht="18" customHeight="1">
      <c r="A51" s="136" t="s">
        <v>28</v>
      </c>
      <c r="B51" s="137"/>
      <c r="C51" s="137"/>
      <c r="D51" s="137"/>
      <c r="E51" s="137"/>
      <c r="F51" s="137"/>
      <c r="G51" s="137"/>
      <c r="H51" s="137"/>
      <c r="I51" s="138"/>
      <c r="J51" s="46">
        <f>SUM(J52:J56)</f>
        <v>5509632</v>
      </c>
      <c r="K51" s="28"/>
      <c r="L51" s="25"/>
      <c r="M51" s="6"/>
    </row>
    <row r="52" spans="1:13" ht="16.5" customHeight="1">
      <c r="A52" s="133" t="s">
        <v>47</v>
      </c>
      <c r="B52" s="134"/>
      <c r="C52" s="134"/>
      <c r="D52" s="134"/>
      <c r="E52" s="134"/>
      <c r="F52" s="134"/>
      <c r="G52" s="134"/>
      <c r="H52" s="134"/>
      <c r="I52" s="135"/>
      <c r="J52" s="29">
        <v>3054072</v>
      </c>
      <c r="K52" s="28"/>
      <c r="L52" s="25"/>
      <c r="M52" s="6"/>
    </row>
    <row r="53" spans="1:13" ht="16.5" customHeight="1">
      <c r="A53" s="163" t="s">
        <v>53</v>
      </c>
      <c r="B53" s="164"/>
      <c r="C53" s="164"/>
      <c r="D53" s="164"/>
      <c r="E53" s="164"/>
      <c r="F53" s="164"/>
      <c r="G53" s="164"/>
      <c r="H53" s="164"/>
      <c r="I53" s="165"/>
      <c r="J53" s="30">
        <v>0</v>
      </c>
      <c r="K53" s="28"/>
      <c r="L53" s="25"/>
      <c r="M53" s="6"/>
    </row>
    <row r="54" spans="1:13" ht="16.5" customHeight="1">
      <c r="A54" s="163" t="s">
        <v>52</v>
      </c>
      <c r="B54" s="164"/>
      <c r="C54" s="164"/>
      <c r="D54" s="164"/>
      <c r="E54" s="164"/>
      <c r="F54" s="164"/>
      <c r="G54" s="164"/>
      <c r="H54" s="164"/>
      <c r="I54" s="165"/>
      <c r="J54" s="30">
        <v>418359</v>
      </c>
      <c r="K54" s="28"/>
      <c r="L54" s="25"/>
      <c r="M54" s="6"/>
    </row>
    <row r="55" spans="1:13" ht="16.5" customHeight="1">
      <c r="A55" s="163" t="s">
        <v>48</v>
      </c>
      <c r="B55" s="164"/>
      <c r="C55" s="164"/>
      <c r="D55" s="164"/>
      <c r="E55" s="164"/>
      <c r="F55" s="164"/>
      <c r="G55" s="164"/>
      <c r="H55" s="164"/>
      <c r="I55" s="165"/>
      <c r="J55" s="30">
        <v>1554000</v>
      </c>
      <c r="K55" s="28"/>
      <c r="L55" s="25"/>
      <c r="M55" s="6"/>
    </row>
    <row r="56" spans="1:13" ht="16.5" customHeight="1">
      <c r="A56" s="157" t="s">
        <v>49</v>
      </c>
      <c r="B56" s="158"/>
      <c r="C56" s="158"/>
      <c r="D56" s="158"/>
      <c r="E56" s="158"/>
      <c r="F56" s="158"/>
      <c r="G56" s="158"/>
      <c r="H56" s="158"/>
      <c r="I56" s="159"/>
      <c r="J56" s="31">
        <v>483201</v>
      </c>
      <c r="K56" s="28"/>
      <c r="L56" s="25"/>
      <c r="M56" s="6"/>
    </row>
    <row r="57" spans="1:13" ht="16.5" customHeight="1">
      <c r="A57" s="154" t="s">
        <v>29</v>
      </c>
      <c r="B57" s="155"/>
      <c r="C57" s="155"/>
      <c r="D57" s="155"/>
      <c r="E57" s="155"/>
      <c r="F57" s="155"/>
      <c r="G57" s="155"/>
      <c r="H57" s="155"/>
      <c r="I57" s="156"/>
      <c r="J57" s="47">
        <v>320000</v>
      </c>
      <c r="K57" s="28"/>
      <c r="L57" s="25"/>
      <c r="M57" s="6"/>
    </row>
    <row r="58" spans="1:13" ht="16.5" customHeight="1">
      <c r="A58" s="45">
        <v>931</v>
      </c>
      <c r="B58" s="160" t="s">
        <v>30</v>
      </c>
      <c r="C58" s="161"/>
      <c r="D58" s="161"/>
      <c r="E58" s="161"/>
      <c r="F58" s="161"/>
      <c r="G58" s="161"/>
      <c r="H58" s="161"/>
      <c r="I58" s="162"/>
      <c r="J58" s="32">
        <v>9000000</v>
      </c>
      <c r="K58" s="28"/>
      <c r="L58" s="25"/>
      <c r="M58" s="6"/>
    </row>
    <row r="59" spans="1:13" ht="26.25" customHeight="1">
      <c r="A59" s="45">
        <v>955</v>
      </c>
      <c r="B59" s="160" t="s">
        <v>18</v>
      </c>
      <c r="C59" s="161"/>
      <c r="D59" s="161"/>
      <c r="E59" s="161"/>
      <c r="F59" s="161"/>
      <c r="G59" s="161"/>
      <c r="H59" s="161"/>
      <c r="I59" s="162"/>
      <c r="J59" s="32">
        <v>1245475</v>
      </c>
      <c r="K59" s="28"/>
      <c r="L59" s="25"/>
      <c r="M59" s="6"/>
    </row>
    <row r="60" spans="1:13" ht="18.75" customHeight="1">
      <c r="A60" s="151" t="s">
        <v>31</v>
      </c>
      <c r="B60" s="152"/>
      <c r="C60" s="152"/>
      <c r="D60" s="152"/>
      <c r="E60" s="152"/>
      <c r="F60" s="152"/>
      <c r="G60" s="152"/>
      <c r="H60" s="152"/>
      <c r="I60" s="153"/>
      <c r="J60" s="33">
        <f>J59+J58</f>
        <v>10245475</v>
      </c>
      <c r="K60" s="28"/>
      <c r="L60" s="25"/>
      <c r="M60" s="6"/>
    </row>
    <row r="61" spans="1:13" ht="18.75" customHeight="1">
      <c r="A61" s="151" t="s">
        <v>32</v>
      </c>
      <c r="B61" s="152"/>
      <c r="C61" s="152"/>
      <c r="D61" s="152"/>
      <c r="E61" s="152"/>
      <c r="F61" s="152"/>
      <c r="G61" s="152"/>
      <c r="H61" s="152"/>
      <c r="I61" s="153"/>
      <c r="J61" s="34">
        <f>J60+J45</f>
        <v>130424866</v>
      </c>
      <c r="K61" s="28"/>
      <c r="L61" s="25"/>
      <c r="M61" s="6"/>
    </row>
    <row r="62" spans="1:12" ht="21.75" customHeight="1">
      <c r="A62" s="1"/>
      <c r="B62" s="1"/>
      <c r="C62" s="1"/>
      <c r="D62" s="1"/>
      <c r="E62" s="4"/>
      <c r="F62" s="4"/>
      <c r="G62" s="19"/>
      <c r="H62" s="19"/>
      <c r="I62" s="19"/>
      <c r="J62" s="19"/>
      <c r="K62" s="19"/>
      <c r="L62" s="19"/>
    </row>
    <row r="63" spans="1:12" ht="21.75" customHeight="1">
      <c r="A63" s="1"/>
      <c r="B63" s="1"/>
      <c r="C63" s="1"/>
      <c r="D63" s="1"/>
      <c r="E63" s="4"/>
      <c r="F63" s="4"/>
      <c r="G63" s="19"/>
      <c r="H63" s="19"/>
      <c r="I63" s="19"/>
      <c r="J63" s="19"/>
      <c r="K63" s="19"/>
      <c r="L63" s="19"/>
    </row>
    <row r="64" spans="1:12" ht="21.75" customHeight="1">
      <c r="A64" s="1"/>
      <c r="B64" s="1"/>
      <c r="C64" s="1"/>
      <c r="D64" s="1"/>
      <c r="E64" s="4"/>
      <c r="F64" s="4"/>
      <c r="G64" s="19"/>
      <c r="H64" s="19"/>
      <c r="I64" s="19"/>
      <c r="J64" s="19"/>
      <c r="K64" s="19"/>
      <c r="L64" s="19"/>
    </row>
    <row r="65" spans="1:12" ht="21.75" customHeight="1">
      <c r="A65" s="1"/>
      <c r="B65" s="1"/>
      <c r="C65" s="1"/>
      <c r="D65" s="1"/>
      <c r="E65" s="4"/>
      <c r="F65" s="4"/>
      <c r="G65" s="19"/>
      <c r="H65" s="19"/>
      <c r="I65" s="19"/>
      <c r="J65" s="19"/>
      <c r="K65" s="19"/>
      <c r="L65" s="19"/>
    </row>
    <row r="66" spans="1:12" ht="21.75" customHeight="1">
      <c r="A66" s="1"/>
      <c r="B66" s="1"/>
      <c r="C66" s="1"/>
      <c r="D66" s="1"/>
      <c r="E66" s="4"/>
      <c r="F66" s="4"/>
      <c r="G66" s="19"/>
      <c r="H66" s="19"/>
      <c r="I66" s="19"/>
      <c r="J66" s="19"/>
      <c r="K66" s="19"/>
      <c r="L66" s="19"/>
    </row>
    <row r="67" spans="1:12" ht="21.75" customHeight="1">
      <c r="A67" s="1"/>
      <c r="B67" s="1"/>
      <c r="C67" s="1"/>
      <c r="D67" s="1"/>
      <c r="E67" s="4"/>
      <c r="F67" s="4"/>
      <c r="G67" s="19"/>
      <c r="H67" s="19"/>
      <c r="I67" s="19"/>
      <c r="J67" s="19"/>
      <c r="K67" s="19"/>
      <c r="L67" s="19"/>
    </row>
    <row r="68" spans="1:12" ht="21.75" customHeight="1">
      <c r="A68" s="1"/>
      <c r="B68" s="1"/>
      <c r="C68" s="1"/>
      <c r="D68" s="1"/>
      <c r="E68" s="4"/>
      <c r="F68" s="4"/>
      <c r="G68" s="19"/>
      <c r="H68" s="19"/>
      <c r="I68" s="19"/>
      <c r="J68" s="19"/>
      <c r="K68" s="19"/>
      <c r="L68" s="19"/>
    </row>
    <row r="69" spans="1:12" ht="21.75" customHeight="1">
      <c r="A69" s="1"/>
      <c r="B69" s="1"/>
      <c r="C69" s="1"/>
      <c r="D69" s="1"/>
      <c r="E69" s="4"/>
      <c r="F69" s="4"/>
      <c r="G69" s="19"/>
      <c r="H69" s="19"/>
      <c r="I69" s="19"/>
      <c r="J69" s="19"/>
      <c r="K69" s="19"/>
      <c r="L69" s="19"/>
    </row>
    <row r="70" spans="1:12" ht="21.75" customHeight="1">
      <c r="A70" s="1"/>
      <c r="B70" s="1"/>
      <c r="C70" s="1"/>
      <c r="D70" s="1"/>
      <c r="E70" s="4"/>
      <c r="F70" s="4"/>
      <c r="G70" s="19"/>
      <c r="H70" s="19"/>
      <c r="I70" s="19"/>
      <c r="J70" s="19"/>
      <c r="K70" s="19"/>
      <c r="L70" s="19"/>
    </row>
    <row r="71" spans="1:12" ht="21.75" customHeight="1">
      <c r="A71" s="1"/>
      <c r="B71" s="1"/>
      <c r="C71" s="1"/>
      <c r="D71" s="1"/>
      <c r="E71" s="4"/>
      <c r="F71" s="4"/>
      <c r="G71" s="19"/>
      <c r="H71" s="19"/>
      <c r="I71" s="19"/>
      <c r="J71" s="19"/>
      <c r="K71" s="19"/>
      <c r="L71" s="19"/>
    </row>
    <row r="72" spans="1:12" ht="21.75" customHeight="1">
      <c r="A72" s="1"/>
      <c r="B72" s="1"/>
      <c r="C72" s="1"/>
      <c r="D72" s="1"/>
      <c r="E72" s="4"/>
      <c r="F72" s="4"/>
      <c r="G72" s="19"/>
      <c r="H72" s="19"/>
      <c r="I72" s="19"/>
      <c r="J72" s="19"/>
      <c r="K72" s="19"/>
      <c r="L72" s="19"/>
    </row>
    <row r="73" spans="1:6" ht="21.75" customHeight="1">
      <c r="A73" s="1"/>
      <c r="B73" s="1"/>
      <c r="C73" s="1"/>
      <c r="D73" s="1"/>
      <c r="E73" s="4"/>
      <c r="F73" s="4"/>
    </row>
  </sheetData>
  <mergeCells count="58">
    <mergeCell ref="D20:F20"/>
    <mergeCell ref="D21:F21"/>
    <mergeCell ref="D22:F22"/>
    <mergeCell ref="D23:F23"/>
    <mergeCell ref="A55:I55"/>
    <mergeCell ref="A53:I53"/>
    <mergeCell ref="B44:D44"/>
    <mergeCell ref="B43:D43"/>
    <mergeCell ref="A54:I54"/>
    <mergeCell ref="A61:I61"/>
    <mergeCell ref="A60:I60"/>
    <mergeCell ref="A57:I57"/>
    <mergeCell ref="A56:I56"/>
    <mergeCell ref="B58:I58"/>
    <mergeCell ref="B59:I59"/>
    <mergeCell ref="A7:G7"/>
    <mergeCell ref="A52:I52"/>
    <mergeCell ref="A51:I51"/>
    <mergeCell ref="B36:D36"/>
    <mergeCell ref="B31:D31"/>
    <mergeCell ref="F27:I27"/>
    <mergeCell ref="B27:D29"/>
    <mergeCell ref="E27:E29"/>
    <mergeCell ref="B38:D38"/>
    <mergeCell ref="B37:D37"/>
    <mergeCell ref="B30:D30"/>
    <mergeCell ref="B45:D45"/>
    <mergeCell ref="B33:D33"/>
    <mergeCell ref="B39:D39"/>
    <mergeCell ref="B32:D32"/>
    <mergeCell ref="B35:D35"/>
    <mergeCell ref="B34:D34"/>
    <mergeCell ref="B40:D40"/>
    <mergeCell ref="B42:D42"/>
    <mergeCell ref="B41:D41"/>
    <mergeCell ref="A9:C9"/>
    <mergeCell ref="D9:F10"/>
    <mergeCell ref="K9:L9"/>
    <mergeCell ref="D16:F16"/>
    <mergeCell ref="D12:F12"/>
    <mergeCell ref="D13:F13"/>
    <mergeCell ref="D11:F11"/>
    <mergeCell ref="D15:F15"/>
    <mergeCell ref="G9:H9"/>
    <mergeCell ref="I9:J9"/>
    <mergeCell ref="A26:L26"/>
    <mergeCell ref="K27:L27"/>
    <mergeCell ref="A27:A29"/>
    <mergeCell ref="D24:F24"/>
    <mergeCell ref="H28:I28"/>
    <mergeCell ref="L28:L29"/>
    <mergeCell ref="K28:K29"/>
    <mergeCell ref="F28:G28"/>
    <mergeCell ref="J27:J29"/>
    <mergeCell ref="D18:F18"/>
    <mergeCell ref="D19:F19"/>
    <mergeCell ref="D17:F17"/>
    <mergeCell ref="D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2010-08-26T08:26:05Z</cp:lastPrinted>
  <dcterms:created xsi:type="dcterms:W3CDTF">2004-08-03T08:26:30Z</dcterms:created>
  <dcterms:modified xsi:type="dcterms:W3CDTF">2010-08-26T11:13:04Z</dcterms:modified>
  <cp:category/>
  <cp:version/>
  <cp:contentType/>
  <cp:contentStatus/>
</cp:coreProperties>
</file>