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5150" windowHeight="8910" tabRatio="601" activeTab="0"/>
  </bookViews>
  <sheets>
    <sheet name="szczegolowe" sheetId="1" r:id="rId1"/>
  </sheets>
  <definedNames>
    <definedName name="_xlnm.Print_Area" localSheetId="0">'szczegolowe'!$A$1:$O$49</definedName>
    <definedName name="_xlnm.Print_Titles" localSheetId="0">'szczegolowe'!$8:$10</definedName>
  </definedNames>
  <calcPr fullCalcOnLoad="1"/>
</workbook>
</file>

<file path=xl/sharedStrings.xml><?xml version="1.0" encoding="utf-8"?>
<sst xmlns="http://schemas.openxmlformats.org/spreadsheetml/2006/main" count="79" uniqueCount="64">
  <si>
    <t xml:space="preserve">Lp. </t>
  </si>
  <si>
    <t xml:space="preserve"> </t>
  </si>
  <si>
    <t xml:space="preserve">Rozdział </t>
  </si>
  <si>
    <t>Nazwa programu inwestycyjnego</t>
  </si>
  <si>
    <t>Łączne nakłady inwestycyjne</t>
  </si>
  <si>
    <t xml:space="preserve">§ </t>
  </si>
  <si>
    <t>Razem dział 600</t>
  </si>
  <si>
    <t>Razem dział 750</t>
  </si>
  <si>
    <t>Realizacja -Jednostka - Referat</t>
  </si>
  <si>
    <t>UG-RDM</t>
  </si>
  <si>
    <t>I</t>
  </si>
  <si>
    <t>Razem wydatki inwestycyjne</t>
  </si>
  <si>
    <t>Dochody własne</t>
  </si>
  <si>
    <t>z tego</t>
  </si>
  <si>
    <t xml:space="preserve"> Dotacje</t>
  </si>
  <si>
    <t>Razem wydatki inwestycyjne  (dotacje)</t>
  </si>
  <si>
    <t>Okres realizacji inwestycji</t>
  </si>
  <si>
    <t>Obligacje</t>
  </si>
  <si>
    <t>II</t>
  </si>
  <si>
    <t>Środki o których mowa w art.5 ust.1 pkt 2 i 3 uofp</t>
  </si>
  <si>
    <t>Tabela  Nr 2a</t>
  </si>
  <si>
    <t xml:space="preserve">Lesznowola- teren Gminy - Budowa nowego przebiegu drogi wojewódzkiej Nr 721- koncepcja </t>
  </si>
  <si>
    <t>UG -Inf</t>
  </si>
  <si>
    <t>Rady  Gminy Lesznowola</t>
  </si>
  <si>
    <t xml:space="preserve">Stara Iwiczna - Projekt rozbudowy ul. Nowej wraz z  budową ścieżki pieszo-rowerowej - pomoc rzeczowa dla Samorządu Woj. Mazowieckiego  </t>
  </si>
  <si>
    <t xml:space="preserve">Kolonia Lesznowola, Nowa Wola - Projekt budowy skrzyżowania ulicy Słonecznej z ul. Postępu wraz z syganlizacją świetlną - pomoc  rzeczowa dla Samorządu Woj. Mazowieckiego  </t>
  </si>
  <si>
    <t>Zakup sprzętu komputerowego</t>
  </si>
  <si>
    <t xml:space="preserve"> WYDATKI MAJĄTKOWE WIELOLETNIE (WPF)</t>
  </si>
  <si>
    <t>III</t>
  </si>
  <si>
    <t>razem rozdz 60013</t>
  </si>
  <si>
    <t>Zakup drukarek i kserokopiarki</t>
  </si>
  <si>
    <t>IV</t>
  </si>
  <si>
    <t xml:space="preserve">OGÓŁEM    (III+IV) </t>
  </si>
  <si>
    <t xml:space="preserve"> WYDATKI MAJĄTKOWE  ROCZNE</t>
  </si>
  <si>
    <t>Razem dział 801</t>
  </si>
  <si>
    <t>Razem dział 900</t>
  </si>
  <si>
    <t>Lesznowola - Projekt i budowa sieci kanalizacji deszczowej wraz z remontem ul. Okrężnej (sięgacz w kierunu ul. Słonecznej)</t>
  </si>
  <si>
    <t xml:space="preserve">Nakłady w roku 2013 przed zmiana </t>
  </si>
  <si>
    <t>Nakłady w roku 2013 po zmianach</t>
  </si>
  <si>
    <t xml:space="preserve">Zmiany Uchwałą Rady Gminy Lesznowola </t>
  </si>
  <si>
    <t>ZOPO</t>
  </si>
  <si>
    <t xml:space="preserve"> Nowa Iwiczna i Stara Iwiczna - Projekt  kanalizacji deszczowej ul. Kielecka, ul. Cisowa, ul. Krasickiego i Al. Zgoda</t>
  </si>
  <si>
    <t>Zakup urządzenia kopertującego i adresarki</t>
  </si>
  <si>
    <t>Mysiadło-Wyposażenie Centrum Edukacji i Sportu</t>
  </si>
  <si>
    <t xml:space="preserve">Mysiadło - Zakup kpmputerów, drukarek, kserokopiarek, serwerów wraz  z oprogramowaniem do budynku szkoły (I etap) </t>
  </si>
  <si>
    <t>Zakup serwera , komputerów, monitorów i laptopów oraz centrali telefonicznej do Referatu Odpadów komunalnych</t>
  </si>
  <si>
    <t>Razem dział 010</t>
  </si>
  <si>
    <t>01010</t>
  </si>
  <si>
    <t>PLAN WYDATKÓW  MAJĄTKOWYCH   W  2013 ROKU - po zmianach</t>
  </si>
  <si>
    <t>Lesznowola - Budowa  kanalizacji  wraz z przyłączami ulicy bocznej od GRN  dz. nr ewid. 178/3, 178/4, 178/5, 178/40, 178/41, 178/42, 178/43, 178/7, 193</t>
  </si>
  <si>
    <t>Mysiadło -  monitoring wizyjny do budynku Centrum Edukacji i Sportu</t>
  </si>
  <si>
    <t>Mysiadło - System alarmowy do budynku Centrum Edukacji i Sportu</t>
  </si>
  <si>
    <t>Razem rozdz. 90001</t>
  </si>
  <si>
    <t>UG</t>
  </si>
  <si>
    <t>Razem rozdz. 90015</t>
  </si>
  <si>
    <t>Mroków - Zakup kotła warzelnego do stołówki szkolnej w Mrokowie, lodówki i zmywarki do stołówki w Nowej Iwicznej</t>
  </si>
  <si>
    <t>Nowa Iwiczna - Zakup dwóch pieców centralnego ogrzewania do Zespołu Szkół</t>
  </si>
  <si>
    <t>Razem dział 700</t>
  </si>
  <si>
    <t>Zakup pieca centralnego ogrzewania</t>
  </si>
  <si>
    <t xml:space="preserve">UG </t>
  </si>
  <si>
    <t>Nowa Iwiczna  - Budowa oświetlenia ul. Piękna -pkt świetlne</t>
  </si>
  <si>
    <t>Marysin, Wólka Kosowska - Budowa oświetlenia ulicznego  ulicy Krzywej, Złocistej i Pogodnej- pkt świetlne</t>
  </si>
  <si>
    <t>z dnia 20 grudnia 2013r.</t>
  </si>
  <si>
    <t>Do Uchwały Nr  438/XXXVI/2013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</si>
</sst>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5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6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9"/>
      <name val="Cambria"/>
      <family val="1"/>
    </font>
    <font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double"/>
      <bottom style="double"/>
    </border>
    <border>
      <left/>
      <right/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top" wrapText="1"/>
    </xf>
    <xf numFmtId="3" fontId="29" fillId="0" borderId="0" xfId="0" applyNumberFormat="1" applyFont="1" applyAlignment="1">
      <alignment horizontal="center" vertical="top"/>
    </xf>
    <xf numFmtId="0" fontId="30" fillId="0" borderId="10" xfId="0" applyFont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/>
    </xf>
    <xf numFmtId="3" fontId="31" fillId="33" borderId="11" xfId="0" applyNumberFormat="1" applyFont="1" applyFill="1" applyBorder="1" applyAlignment="1">
      <alignment horizontal="right" vertical="center"/>
    </xf>
    <xf numFmtId="3" fontId="31" fillId="33" borderId="11" xfId="0" applyNumberFormat="1" applyFont="1" applyFill="1" applyBorder="1" applyAlignment="1">
      <alignment vertical="center"/>
    </xf>
    <xf numFmtId="3" fontId="32" fillId="33" borderId="11" xfId="0" applyNumberFormat="1" applyFont="1" applyFill="1" applyBorder="1" applyAlignment="1">
      <alignment vertical="center"/>
    </xf>
    <xf numFmtId="3" fontId="31" fillId="33" borderId="11" xfId="0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3" fontId="31" fillId="0" borderId="11" xfId="0" applyNumberFormat="1" applyFont="1" applyBorder="1" applyAlignment="1">
      <alignment horizontal="right" vertical="center"/>
    </xf>
    <xf numFmtId="3" fontId="31" fillId="0" borderId="11" xfId="0" applyNumberFormat="1" applyFont="1" applyFill="1" applyBorder="1" applyAlignment="1">
      <alignment horizontal="right" vertical="center"/>
    </xf>
    <xf numFmtId="0" fontId="31" fillId="0" borderId="10" xfId="0" applyFont="1" applyBorder="1" applyAlignment="1">
      <alignment horizontal="center" vertical="center"/>
    </xf>
    <xf numFmtId="3" fontId="31" fillId="33" borderId="12" xfId="0" applyNumberFormat="1" applyFont="1" applyFill="1" applyBorder="1" applyAlignment="1">
      <alignment horizontal="right" vertical="center"/>
    </xf>
    <xf numFmtId="3" fontId="31" fillId="33" borderId="12" xfId="0" applyNumberFormat="1" applyFont="1" applyFill="1" applyBorder="1" applyAlignment="1">
      <alignment vertical="center"/>
    </xf>
    <xf numFmtId="3" fontId="31" fillId="0" borderId="12" xfId="0" applyNumberFormat="1" applyFont="1" applyFill="1" applyBorder="1" applyAlignment="1">
      <alignment vertical="center"/>
    </xf>
    <xf numFmtId="3" fontId="31" fillId="0" borderId="10" xfId="0" applyNumberFormat="1" applyFont="1" applyBorder="1" applyAlignment="1">
      <alignment horizontal="right" vertical="center"/>
    </xf>
    <xf numFmtId="3" fontId="31" fillId="0" borderId="11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/>
    </xf>
    <xf numFmtId="3" fontId="5" fillId="33" borderId="13" xfId="0" applyNumberFormat="1" applyFont="1" applyFill="1" applyBorder="1" applyAlignment="1">
      <alignment horizontal="right" vertical="center"/>
    </xf>
    <xf numFmtId="3" fontId="5" fillId="33" borderId="13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/>
    </xf>
    <xf numFmtId="3" fontId="5" fillId="34" borderId="13" xfId="0" applyNumberFormat="1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0" fontId="3" fillId="34" borderId="0" xfId="0" applyFont="1" applyFill="1" applyAlignment="1">
      <alignment vertical="center"/>
    </xf>
    <xf numFmtId="0" fontId="29" fillId="0" borderId="0" xfId="0" applyFont="1" applyAlignment="1">
      <alignment horizontal="center" vertical="top"/>
    </xf>
    <xf numFmtId="0" fontId="31" fillId="0" borderId="10" xfId="0" applyFont="1" applyBorder="1" applyAlignment="1">
      <alignment horizontal="center" vertical="center" wrapText="1"/>
    </xf>
    <xf numFmtId="0" fontId="29" fillId="35" borderId="14" xfId="0" applyFont="1" applyFill="1" applyBorder="1" applyAlignment="1">
      <alignment horizontal="center" vertical="center"/>
    </xf>
    <xf numFmtId="0" fontId="30" fillId="35" borderId="11" xfId="0" applyFont="1" applyFill="1" applyBorder="1" applyAlignment="1">
      <alignment horizontal="center" vertical="center"/>
    </xf>
    <xf numFmtId="0" fontId="31" fillId="36" borderId="14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left" vertical="center"/>
    </xf>
    <xf numFmtId="0" fontId="29" fillId="36" borderId="11" xfId="0" applyFont="1" applyFill="1" applyBorder="1" applyAlignment="1">
      <alignment horizontal="center" vertical="center"/>
    </xf>
    <xf numFmtId="3" fontId="32" fillId="36" borderId="11" xfId="0" applyNumberFormat="1" applyFont="1" applyFill="1" applyBorder="1" applyAlignment="1">
      <alignment vertical="center"/>
    </xf>
    <xf numFmtId="0" fontId="28" fillId="36" borderId="11" xfId="0" applyFont="1" applyFill="1" applyBorder="1" applyAlignment="1">
      <alignment horizontal="center" vertical="center"/>
    </xf>
    <xf numFmtId="3" fontId="31" fillId="0" borderId="11" xfId="0" applyNumberFormat="1" applyFont="1" applyFill="1" applyBorder="1" applyAlignment="1">
      <alignment vertical="center"/>
    </xf>
    <xf numFmtId="3" fontId="31" fillId="2" borderId="11" xfId="0" applyNumberFormat="1" applyFont="1" applyFill="1" applyBorder="1" applyAlignment="1">
      <alignment horizontal="right" vertical="center"/>
    </xf>
    <xf numFmtId="3" fontId="31" fillId="2" borderId="12" xfId="0" applyNumberFormat="1" applyFont="1" applyFill="1" applyBorder="1" applyAlignment="1">
      <alignment horizontal="right" vertical="center"/>
    </xf>
    <xf numFmtId="0" fontId="31" fillId="0" borderId="14" xfId="0" applyFont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/>
    </xf>
    <xf numFmtId="0" fontId="29" fillId="12" borderId="15" xfId="0" applyFont="1" applyFill="1" applyBorder="1" applyAlignment="1">
      <alignment vertical="center"/>
    </xf>
    <xf numFmtId="0" fontId="29" fillId="12" borderId="16" xfId="0" applyFont="1" applyFill="1" applyBorder="1" applyAlignment="1">
      <alignment vertical="center"/>
    </xf>
    <xf numFmtId="0" fontId="29" fillId="12" borderId="17" xfId="0" applyFont="1" applyFill="1" applyBorder="1" applyAlignment="1">
      <alignment vertical="center"/>
    </xf>
    <xf numFmtId="0" fontId="33" fillId="12" borderId="15" xfId="0" applyFont="1" applyFill="1" applyBorder="1" applyAlignment="1">
      <alignment horizontal="center" vertical="center"/>
    </xf>
    <xf numFmtId="0" fontId="31" fillId="6" borderId="14" xfId="0" applyFont="1" applyFill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/>
    </xf>
    <xf numFmtId="3" fontId="32" fillId="6" borderId="11" xfId="0" applyNumberFormat="1" applyFont="1" applyFill="1" applyBorder="1" applyAlignment="1">
      <alignment horizontal="right" vertical="center"/>
    </xf>
    <xf numFmtId="3" fontId="32" fillId="6" borderId="11" xfId="0" applyNumberFormat="1" applyFont="1" applyFill="1" applyBorder="1" applyAlignment="1">
      <alignment vertical="center"/>
    </xf>
    <xf numFmtId="0" fontId="31" fillId="33" borderId="11" xfId="0" applyFont="1" applyFill="1" applyBorder="1" applyAlignment="1">
      <alignment horizontal="left" vertical="center" wrapText="1"/>
    </xf>
    <xf numFmtId="0" fontId="31" fillId="6" borderId="11" xfId="0" applyFont="1" applyFill="1" applyBorder="1" applyAlignment="1">
      <alignment horizontal="left" vertical="center"/>
    </xf>
    <xf numFmtId="0" fontId="32" fillId="6" borderId="11" xfId="0" applyFont="1" applyFill="1" applyBorder="1" applyAlignment="1">
      <alignment horizontal="center" vertical="center"/>
    </xf>
    <xf numFmtId="0" fontId="31" fillId="6" borderId="18" xfId="0" applyFont="1" applyFill="1" applyBorder="1" applyAlignment="1">
      <alignment horizontal="center" vertical="center"/>
    </xf>
    <xf numFmtId="0" fontId="31" fillId="0" borderId="11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1" fillId="0" borderId="12" xfId="0" applyFont="1" applyBorder="1" applyAlignment="1">
      <alignment horizontal="center" vertical="center" wrapText="1"/>
    </xf>
    <xf numFmtId="0" fontId="33" fillId="12" borderId="14" xfId="0" applyFont="1" applyFill="1" applyBorder="1" applyAlignment="1">
      <alignment horizontal="center" vertical="center"/>
    </xf>
    <xf numFmtId="0" fontId="29" fillId="12" borderId="14" xfId="0" applyFont="1" applyFill="1" applyBorder="1" applyAlignment="1">
      <alignment vertical="center"/>
    </xf>
    <xf numFmtId="0" fontId="29" fillId="12" borderId="19" xfId="0" applyFont="1" applyFill="1" applyBorder="1" applyAlignment="1">
      <alignment vertical="center"/>
    </xf>
    <xf numFmtId="0" fontId="29" fillId="12" borderId="18" xfId="0" applyFont="1" applyFill="1" applyBorder="1" applyAlignment="1">
      <alignment vertical="center"/>
    </xf>
    <xf numFmtId="3" fontId="31" fillId="6" borderId="10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top"/>
    </xf>
    <xf numFmtId="0" fontId="31" fillId="0" borderId="14" xfId="0" applyFont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9" fillId="35" borderId="14" xfId="0" applyFont="1" applyFill="1" applyBorder="1" applyAlignment="1">
      <alignment vertical="center"/>
    </xf>
    <xf numFmtId="0" fontId="29" fillId="35" borderId="19" xfId="0" applyFont="1" applyFill="1" applyBorder="1" applyAlignment="1">
      <alignment vertical="center"/>
    </xf>
    <xf numFmtId="0" fontId="29" fillId="35" borderId="18" xfId="0" applyFont="1" applyFill="1" applyBorder="1" applyAlignment="1">
      <alignment vertical="center"/>
    </xf>
    <xf numFmtId="3" fontId="32" fillId="35" borderId="11" xfId="0" applyNumberFormat="1" applyFont="1" applyFill="1" applyBorder="1" applyAlignment="1">
      <alignment vertical="center"/>
    </xf>
    <xf numFmtId="0" fontId="28" fillId="36" borderId="11" xfId="0" applyFont="1" applyFill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26" fillId="36" borderId="14" xfId="0" applyFont="1" applyFill="1" applyBorder="1" applyAlignment="1">
      <alignment horizontal="center" vertical="center"/>
    </xf>
    <xf numFmtId="0" fontId="31" fillId="0" borderId="10" xfId="0" applyFont="1" applyBorder="1" applyAlignment="1" quotePrefix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right" vertical="center"/>
    </xf>
    <xf numFmtId="3" fontId="31" fillId="6" borderId="0" xfId="0" applyNumberFormat="1" applyFont="1" applyFill="1" applyBorder="1" applyAlignment="1">
      <alignment horizontal="right" vertical="center"/>
    </xf>
    <xf numFmtId="3" fontId="31" fillId="33" borderId="0" xfId="0" applyNumberFormat="1" applyFont="1" applyFill="1" applyBorder="1" applyAlignment="1">
      <alignment horizontal="right" vertical="center"/>
    </xf>
    <xf numFmtId="3" fontId="31" fillId="33" borderId="0" xfId="0" applyNumberFormat="1" applyFont="1" applyFill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26" fillId="36" borderId="14" xfId="0" applyFont="1" applyFill="1" applyBorder="1" applyAlignment="1">
      <alignment horizontal="center" vertical="center"/>
    </xf>
    <xf numFmtId="0" fontId="31" fillId="2" borderId="14" xfId="0" applyFont="1" applyFill="1" applyBorder="1" applyAlignment="1">
      <alignment horizontal="center" vertical="center"/>
    </xf>
    <xf numFmtId="0" fontId="31" fillId="2" borderId="18" xfId="0" applyFont="1" applyFill="1" applyBorder="1" applyAlignment="1">
      <alignment horizontal="center" vertical="center"/>
    </xf>
    <xf numFmtId="3" fontId="31" fillId="2" borderId="11" xfId="0" applyNumberFormat="1" applyFont="1" applyFill="1" applyBorder="1" applyAlignment="1">
      <alignment vertical="center"/>
    </xf>
    <xf numFmtId="0" fontId="31" fillId="2" borderId="11" xfId="0" applyFont="1" applyFill="1" applyBorder="1" applyAlignment="1">
      <alignment horizontal="center" vertical="center" wrapText="1"/>
    </xf>
    <xf numFmtId="3" fontId="31" fillId="6" borderId="11" xfId="0" applyNumberFormat="1" applyFont="1" applyFill="1" applyBorder="1" applyAlignment="1">
      <alignment horizontal="right" vertical="center"/>
    </xf>
    <xf numFmtId="0" fontId="31" fillId="2" borderId="11" xfId="0" applyFont="1" applyFill="1" applyBorder="1" applyAlignment="1">
      <alignment horizontal="center" vertical="center"/>
    </xf>
    <xf numFmtId="3" fontId="28" fillId="36" borderId="11" xfId="0" applyNumberFormat="1" applyFont="1" applyFill="1" applyBorder="1" applyAlignment="1">
      <alignment horizontal="right" vertical="center"/>
    </xf>
    <xf numFmtId="3" fontId="28" fillId="36" borderId="11" xfId="0" applyNumberFormat="1" applyFont="1" applyFill="1" applyBorder="1" applyAlignment="1">
      <alignment vertical="center"/>
    </xf>
    <xf numFmtId="0" fontId="33" fillId="36" borderId="11" xfId="0" applyFont="1" applyFill="1" applyBorder="1" applyAlignment="1">
      <alignment horizontal="center" vertical="center" wrapText="1"/>
    </xf>
    <xf numFmtId="3" fontId="29" fillId="36" borderId="11" xfId="0" applyNumberFormat="1" applyFont="1" applyFill="1" applyBorder="1" applyAlignment="1">
      <alignment horizontal="right" vertical="center"/>
    </xf>
    <xf numFmtId="3" fontId="29" fillId="36" borderId="11" xfId="0" applyNumberFormat="1" applyFont="1" applyFill="1" applyBorder="1" applyAlignment="1">
      <alignment vertical="center"/>
    </xf>
    <xf numFmtId="0" fontId="29" fillId="35" borderId="11" xfId="0" applyFont="1" applyFill="1" applyBorder="1" applyAlignment="1">
      <alignment horizontal="left" vertical="center"/>
    </xf>
    <xf numFmtId="0" fontId="29" fillId="35" borderId="11" xfId="0" applyFont="1" applyFill="1" applyBorder="1" applyAlignment="1">
      <alignment horizontal="center" vertical="center"/>
    </xf>
    <xf numFmtId="3" fontId="29" fillId="35" borderId="11" xfId="0" applyNumberFormat="1" applyFont="1" applyFill="1" applyBorder="1" applyAlignment="1">
      <alignment horizontal="center" vertical="center"/>
    </xf>
    <xf numFmtId="0" fontId="29" fillId="36" borderId="11" xfId="0" applyFont="1" applyFill="1" applyBorder="1" applyAlignment="1">
      <alignment horizontal="left" vertical="center"/>
    </xf>
    <xf numFmtId="0" fontId="29" fillId="35" borderId="18" xfId="0" applyFont="1" applyFill="1" applyBorder="1" applyAlignment="1">
      <alignment horizontal="center" vertical="center"/>
    </xf>
    <xf numFmtId="3" fontId="29" fillId="35" borderId="11" xfId="0" applyNumberFormat="1" applyFont="1" applyFill="1" applyBorder="1" applyAlignment="1">
      <alignment horizontal="right" vertical="center"/>
    </xf>
    <xf numFmtId="0" fontId="33" fillId="12" borderId="18" xfId="0" applyFont="1" applyFill="1" applyBorder="1" applyAlignment="1">
      <alignment horizontal="center" vertical="center" wrapText="1"/>
    </xf>
    <xf numFmtId="3" fontId="29" fillId="12" borderId="11" xfId="0" applyNumberFormat="1" applyFont="1" applyFill="1" applyBorder="1" applyAlignment="1">
      <alignment horizontal="right" vertical="center"/>
    </xf>
    <xf numFmtId="3" fontId="33" fillId="12" borderId="11" xfId="0" applyNumberFormat="1" applyFont="1" applyFill="1" applyBorder="1" applyAlignment="1">
      <alignment vertical="center"/>
    </xf>
    <xf numFmtId="0" fontId="33" fillId="12" borderId="11" xfId="0" applyFont="1" applyFill="1" applyBorder="1" applyAlignment="1">
      <alignment horizontal="center" vertical="center" wrapText="1"/>
    </xf>
    <xf numFmtId="0" fontId="33" fillId="12" borderId="17" xfId="0" applyFont="1" applyFill="1" applyBorder="1" applyAlignment="1">
      <alignment horizontal="center" vertical="center" wrapText="1"/>
    </xf>
    <xf numFmtId="3" fontId="29" fillId="12" borderId="20" xfId="0" applyNumberFormat="1" applyFont="1" applyFill="1" applyBorder="1" applyAlignment="1">
      <alignment horizontal="right" vertical="center"/>
    </xf>
    <xf numFmtId="3" fontId="33" fillId="12" borderId="20" xfId="0" applyNumberFormat="1" applyFont="1" applyFill="1" applyBorder="1" applyAlignment="1">
      <alignment vertical="center"/>
    </xf>
    <xf numFmtId="0" fontId="33" fillId="12" borderId="20" xfId="0" applyFont="1" applyFill="1" applyBorder="1" applyAlignment="1">
      <alignment horizontal="center" vertical="center" wrapText="1"/>
    </xf>
    <xf numFmtId="0" fontId="29" fillId="35" borderId="21" xfId="0" applyFont="1" applyFill="1" applyBorder="1" applyAlignment="1">
      <alignment horizontal="center" vertical="center" wrapText="1"/>
    </xf>
    <xf numFmtId="3" fontId="29" fillId="35" borderId="22" xfId="0" applyNumberFormat="1" applyFont="1" applyFill="1" applyBorder="1" applyAlignment="1">
      <alignment horizontal="right" vertical="center"/>
    </xf>
    <xf numFmtId="3" fontId="29" fillId="35" borderId="22" xfId="0" applyNumberFormat="1" applyFont="1" applyFill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/>
    </xf>
    <xf numFmtId="3" fontId="31" fillId="34" borderId="10" xfId="0" applyNumberFormat="1" applyFont="1" applyFill="1" applyBorder="1" applyAlignment="1">
      <alignment horizontal="right" vertical="center"/>
    </xf>
    <xf numFmtId="3" fontId="31" fillId="34" borderId="11" xfId="0" applyNumberFormat="1" applyFont="1" applyFill="1" applyBorder="1" applyAlignment="1">
      <alignment horizontal="right" vertical="center"/>
    </xf>
    <xf numFmtId="0" fontId="26" fillId="2" borderId="14" xfId="0" applyFont="1" applyFill="1" applyBorder="1" applyAlignment="1">
      <alignment horizontal="center" vertical="center"/>
    </xf>
    <xf numFmtId="0" fontId="33" fillId="2" borderId="14" xfId="0" applyFont="1" applyFill="1" applyBorder="1" applyAlignment="1">
      <alignment vertical="center"/>
    </xf>
    <xf numFmtId="0" fontId="33" fillId="2" borderId="18" xfId="0" applyFont="1" applyFill="1" applyBorder="1" applyAlignment="1">
      <alignment vertical="center"/>
    </xf>
    <xf numFmtId="3" fontId="32" fillId="2" borderId="11" xfId="0" applyNumberFormat="1" applyFont="1" applyFill="1" applyBorder="1" applyAlignment="1">
      <alignment vertical="center"/>
    </xf>
    <xf numFmtId="0" fontId="28" fillId="2" borderId="11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9" fillId="2" borderId="11" xfId="0" applyFont="1" applyFill="1" applyBorder="1" applyAlignment="1">
      <alignment vertical="center" wrapText="1"/>
    </xf>
    <xf numFmtId="0" fontId="29" fillId="2" borderId="11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vertical="center"/>
    </xf>
    <xf numFmtId="3" fontId="32" fillId="2" borderId="11" xfId="0" applyNumberFormat="1" applyFont="1" applyFill="1" applyBorder="1" applyAlignment="1">
      <alignment horizontal="right" vertical="center"/>
    </xf>
    <xf numFmtId="0" fontId="31" fillId="0" borderId="14" xfId="0" applyFont="1" applyBorder="1" applyAlignment="1">
      <alignment horizontal="center" vertical="center"/>
    </xf>
    <xf numFmtId="0" fontId="26" fillId="36" borderId="14" xfId="0" applyFont="1" applyFill="1" applyBorder="1" applyAlignment="1">
      <alignment horizontal="center" vertical="center"/>
    </xf>
    <xf numFmtId="0" fontId="26" fillId="36" borderId="14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33" fillId="36" borderId="14" xfId="0" applyFont="1" applyFill="1" applyBorder="1" applyAlignment="1">
      <alignment vertical="center"/>
    </xf>
    <xf numFmtId="0" fontId="33" fillId="36" borderId="18" xfId="0" applyFont="1" applyFill="1" applyBorder="1" applyAlignment="1">
      <alignment vertical="center"/>
    </xf>
    <xf numFmtId="0" fontId="26" fillId="36" borderId="14" xfId="0" applyFont="1" applyFill="1" applyBorder="1" applyAlignment="1">
      <alignment horizontal="center" vertical="center"/>
    </xf>
    <xf numFmtId="0" fontId="26" fillId="36" borderId="18" xfId="0" applyFont="1" applyFill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30" fillId="35" borderId="14" xfId="0" applyFont="1" applyFill="1" applyBorder="1" applyAlignment="1">
      <alignment horizontal="center" vertical="center"/>
    </xf>
    <xf numFmtId="0" fontId="30" fillId="35" borderId="18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top"/>
    </xf>
    <xf numFmtId="0" fontId="2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9" fillId="35" borderId="28" xfId="0" applyFont="1" applyFill="1" applyBorder="1" applyAlignment="1">
      <alignment horizontal="center" vertical="center" wrapText="1"/>
    </xf>
    <xf numFmtId="0" fontId="29" fillId="35" borderId="29" xfId="0" applyFont="1" applyFill="1" applyBorder="1" applyAlignment="1">
      <alignment horizontal="center" vertical="center" wrapText="1"/>
    </xf>
    <xf numFmtId="0" fontId="29" fillId="35" borderId="2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showZeros="0" tabSelected="1" zoomScaleSheetLayoutView="100" zoomScalePageLayoutView="0" workbookViewId="0" topLeftCell="A35">
      <selection activeCell="E40" sqref="E40"/>
    </sheetView>
  </sheetViews>
  <sheetFormatPr defaultColWidth="9.00390625" defaultRowHeight="12.75"/>
  <cols>
    <col min="1" max="1" width="2.625" style="1" customWidth="1"/>
    <col min="2" max="2" width="6.375" style="1" customWidth="1"/>
    <col min="3" max="3" width="2.625" style="1" customWidth="1"/>
    <col min="4" max="4" width="3.625" style="1" customWidth="1"/>
    <col min="5" max="5" width="33.25390625" style="1" customWidth="1"/>
    <col min="6" max="6" width="6.375" style="1" customWidth="1"/>
    <col min="7" max="7" width="12.375" style="1" customWidth="1"/>
    <col min="8" max="8" width="13.125" style="1" customWidth="1"/>
    <col min="9" max="9" width="12.00390625" style="1" customWidth="1"/>
    <col min="10" max="10" width="11.25390625" style="1" customWidth="1"/>
    <col min="11" max="11" width="11.875" style="1" customWidth="1"/>
    <col min="12" max="12" width="9.25390625" style="1" customWidth="1"/>
    <col min="13" max="13" width="9.375" style="1" customWidth="1"/>
    <col min="14" max="14" width="9.125" style="1" customWidth="1"/>
    <col min="15" max="15" width="7.125" style="1" customWidth="1"/>
    <col min="16" max="16384" width="9.125" style="1" customWidth="1"/>
  </cols>
  <sheetData>
    <row r="1" spans="1:15" ht="15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8"/>
      <c r="L1" s="18"/>
      <c r="M1" s="18" t="s">
        <v>20</v>
      </c>
      <c r="N1" s="18"/>
      <c r="O1" s="19"/>
    </row>
    <row r="2" spans="1:15" ht="3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0"/>
      <c r="O2" s="20"/>
    </row>
    <row r="3" spans="1:15" ht="1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20"/>
      <c r="L3" s="20"/>
      <c r="M3" s="87" t="s">
        <v>63</v>
      </c>
      <c r="N3" s="87"/>
      <c r="O3" s="87"/>
    </row>
    <row r="4" spans="1:15" ht="15" customHeight="1">
      <c r="A4" s="17"/>
      <c r="B4" s="17"/>
      <c r="C4" s="17"/>
      <c r="D4" s="17"/>
      <c r="E4" s="21"/>
      <c r="F4" s="21"/>
      <c r="G4" s="17"/>
      <c r="H4" s="17"/>
      <c r="I4" s="17"/>
      <c r="J4" s="17"/>
      <c r="K4" s="20"/>
      <c r="L4" s="20"/>
      <c r="M4" s="20" t="s">
        <v>23</v>
      </c>
      <c r="N4" s="20"/>
      <c r="O4" s="20"/>
    </row>
    <row r="5" spans="1:15" ht="15" customHeight="1">
      <c r="A5" s="17"/>
      <c r="B5" s="17"/>
      <c r="C5" s="17"/>
      <c r="D5" s="17"/>
      <c r="E5" s="21"/>
      <c r="F5" s="21"/>
      <c r="G5" s="17"/>
      <c r="H5" s="17"/>
      <c r="I5" s="17"/>
      <c r="J5" s="17"/>
      <c r="K5" s="20"/>
      <c r="L5" s="20"/>
      <c r="M5" s="20" t="s">
        <v>62</v>
      </c>
      <c r="N5" s="20"/>
      <c r="O5" s="20"/>
    </row>
    <row r="6" spans="1:15" ht="15" customHeight="1">
      <c r="A6" s="179" t="s">
        <v>48</v>
      </c>
      <c r="B6" s="179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22"/>
    </row>
    <row r="7" spans="1:15" ht="6" customHeight="1">
      <c r="A7" s="23"/>
      <c r="B7" s="23"/>
      <c r="C7" s="22"/>
      <c r="D7" s="53"/>
      <c r="E7" s="24"/>
      <c r="F7" s="24"/>
      <c r="G7" s="22"/>
      <c r="H7" s="89"/>
      <c r="I7" s="89"/>
      <c r="J7" s="22"/>
      <c r="K7" s="22"/>
      <c r="L7" s="22"/>
      <c r="M7" s="22"/>
      <c r="N7" s="22"/>
      <c r="O7" s="22"/>
    </row>
    <row r="8" spans="1:15" s="2" customFormat="1" ht="13.5" customHeight="1">
      <c r="A8" s="181" t="s">
        <v>0</v>
      </c>
      <c r="B8" s="178" t="s">
        <v>2</v>
      </c>
      <c r="C8" s="161" t="s">
        <v>5</v>
      </c>
      <c r="D8" s="162"/>
      <c r="E8" s="178" t="s">
        <v>3</v>
      </c>
      <c r="F8" s="172" t="s">
        <v>16</v>
      </c>
      <c r="G8" s="178" t="s">
        <v>4</v>
      </c>
      <c r="H8" s="183" t="s">
        <v>37</v>
      </c>
      <c r="I8" s="172" t="s">
        <v>39</v>
      </c>
      <c r="J8" s="183" t="s">
        <v>38</v>
      </c>
      <c r="K8" s="174" t="s">
        <v>13</v>
      </c>
      <c r="L8" s="175"/>
      <c r="M8" s="175"/>
      <c r="N8" s="175"/>
      <c r="O8" s="172" t="s">
        <v>8</v>
      </c>
    </row>
    <row r="9" spans="1:15" s="2" customFormat="1" ht="41.25" customHeight="1">
      <c r="A9" s="181"/>
      <c r="B9" s="178"/>
      <c r="C9" s="163"/>
      <c r="D9" s="164"/>
      <c r="E9" s="178"/>
      <c r="F9" s="173"/>
      <c r="G9" s="178"/>
      <c r="H9" s="184"/>
      <c r="I9" s="182"/>
      <c r="J9" s="184"/>
      <c r="K9" s="91" t="s">
        <v>12</v>
      </c>
      <c r="L9" s="91" t="s">
        <v>17</v>
      </c>
      <c r="M9" s="88" t="s">
        <v>19</v>
      </c>
      <c r="N9" s="88" t="s">
        <v>14</v>
      </c>
      <c r="O9" s="173"/>
    </row>
    <row r="10" spans="1:15" s="2" customFormat="1" ht="9" customHeight="1">
      <c r="A10" s="25">
        <v>1</v>
      </c>
      <c r="B10" s="25">
        <v>2</v>
      </c>
      <c r="C10" s="165">
        <v>3</v>
      </c>
      <c r="D10" s="166"/>
      <c r="E10" s="25">
        <v>4</v>
      </c>
      <c r="F10" s="25">
        <v>5</v>
      </c>
      <c r="G10" s="25">
        <v>6</v>
      </c>
      <c r="H10" s="25">
        <v>7</v>
      </c>
      <c r="I10" s="25">
        <v>8</v>
      </c>
      <c r="J10" s="25">
        <v>9</v>
      </c>
      <c r="K10" s="25">
        <v>10</v>
      </c>
      <c r="L10" s="25">
        <v>11</v>
      </c>
      <c r="M10" s="25">
        <v>12</v>
      </c>
      <c r="N10" s="25">
        <v>13</v>
      </c>
      <c r="O10" s="25">
        <v>14</v>
      </c>
    </row>
    <row r="11" spans="1:15" s="2" customFormat="1" ht="19.5" customHeight="1">
      <c r="A11" s="55" t="s">
        <v>10</v>
      </c>
      <c r="B11" s="56"/>
      <c r="C11" s="176"/>
      <c r="D11" s="177"/>
      <c r="E11" s="121" t="s">
        <v>11</v>
      </c>
      <c r="F11" s="122">
        <v>2013</v>
      </c>
      <c r="G11" s="123">
        <f>G20+G25+G32+G12+G14+G18</f>
        <v>2817285</v>
      </c>
      <c r="H11" s="123">
        <f>H20+H25+H32+H12+H14+H18</f>
        <v>2817285</v>
      </c>
      <c r="I11" s="123">
        <f>I20+I25+I32+I12+I14+I18</f>
        <v>0</v>
      </c>
      <c r="J11" s="123">
        <f>J20+J25+J32+J12+J14+J18</f>
        <v>2817285</v>
      </c>
      <c r="K11" s="123">
        <f>K20+K25+K32+K12+K14+K18</f>
        <v>2817285</v>
      </c>
      <c r="L11" s="123"/>
      <c r="M11" s="123"/>
      <c r="N11" s="123"/>
      <c r="O11" s="122"/>
    </row>
    <row r="12" spans="1:15" s="2" customFormat="1" ht="19.5" customHeight="1">
      <c r="A12" s="57"/>
      <c r="B12" s="59" t="s">
        <v>1</v>
      </c>
      <c r="C12" s="159"/>
      <c r="D12" s="160"/>
      <c r="E12" s="124" t="s">
        <v>46</v>
      </c>
      <c r="F12" s="59">
        <v>2013</v>
      </c>
      <c r="G12" s="119">
        <f>SUM(G13:G13)</f>
        <v>166000</v>
      </c>
      <c r="H12" s="119">
        <f>SUM(H13:H13)</f>
        <v>166000</v>
      </c>
      <c r="I12" s="119">
        <f>SUM(I13:I13)</f>
        <v>0</v>
      </c>
      <c r="J12" s="119">
        <f>SUM(J13:J13)</f>
        <v>166000</v>
      </c>
      <c r="K12" s="119">
        <f>SUM(K13:K13)</f>
        <v>166000</v>
      </c>
      <c r="L12" s="119"/>
      <c r="M12" s="119"/>
      <c r="N12" s="119"/>
      <c r="O12" s="120"/>
    </row>
    <row r="13" spans="1:15" s="2" customFormat="1" ht="51" customHeight="1">
      <c r="A13" s="97">
        <v>1</v>
      </c>
      <c r="B13" s="99" t="s">
        <v>47</v>
      </c>
      <c r="C13" s="169">
        <v>6050</v>
      </c>
      <c r="D13" s="170"/>
      <c r="E13" s="80" t="s">
        <v>49</v>
      </c>
      <c r="F13" s="54">
        <v>2013</v>
      </c>
      <c r="G13" s="39">
        <v>166000</v>
      </c>
      <c r="H13" s="86">
        <v>166000</v>
      </c>
      <c r="I13" s="39"/>
      <c r="J13" s="86">
        <f>H13+I13</f>
        <v>166000</v>
      </c>
      <c r="K13" s="140">
        <v>166000</v>
      </c>
      <c r="L13" s="140"/>
      <c r="M13" s="27"/>
      <c r="N13" s="28"/>
      <c r="O13" s="32" t="s">
        <v>9</v>
      </c>
    </row>
    <row r="14" spans="1:15" s="2" customFormat="1" ht="20.25" customHeight="1">
      <c r="A14" s="57"/>
      <c r="B14" s="59" t="s">
        <v>1</v>
      </c>
      <c r="C14" s="159"/>
      <c r="D14" s="160"/>
      <c r="E14" s="58" t="s">
        <v>6</v>
      </c>
      <c r="F14" s="59">
        <v>2013</v>
      </c>
      <c r="G14" s="119">
        <f>G15</f>
        <v>134931</v>
      </c>
      <c r="H14" s="119">
        <f>H15</f>
        <v>134931</v>
      </c>
      <c r="I14" s="119">
        <f>I15</f>
        <v>0</v>
      </c>
      <c r="J14" s="119">
        <f>J15</f>
        <v>134931</v>
      </c>
      <c r="K14" s="119">
        <f>K15</f>
        <v>134931</v>
      </c>
      <c r="L14" s="119"/>
      <c r="M14" s="116"/>
      <c r="N14" s="116"/>
      <c r="O14" s="117"/>
    </row>
    <row r="15" spans="1:15" s="3" customFormat="1" ht="15" customHeight="1">
      <c r="A15" s="71"/>
      <c r="B15" s="77"/>
      <c r="C15" s="71"/>
      <c r="D15" s="78"/>
      <c r="E15" s="76" t="s">
        <v>29</v>
      </c>
      <c r="F15" s="72"/>
      <c r="G15" s="73">
        <f>SUM(G16:G17)</f>
        <v>134931</v>
      </c>
      <c r="H15" s="73">
        <f>SUM(H16:H17)</f>
        <v>134931</v>
      </c>
      <c r="I15" s="73"/>
      <c r="J15" s="73">
        <f>SUM(J16:J17)</f>
        <v>134931</v>
      </c>
      <c r="K15" s="73">
        <f>SUM(K16:K17)</f>
        <v>134931</v>
      </c>
      <c r="L15" s="73"/>
      <c r="M15" s="73"/>
      <c r="N15" s="73"/>
      <c r="O15" s="74"/>
    </row>
    <row r="16" spans="1:15" s="3" customFormat="1" ht="58.5" customHeight="1">
      <c r="A16" s="66">
        <v>2</v>
      </c>
      <c r="B16" s="26">
        <v>60013</v>
      </c>
      <c r="C16" s="167">
        <v>6050</v>
      </c>
      <c r="D16" s="168"/>
      <c r="E16" s="75" t="s">
        <v>25</v>
      </c>
      <c r="F16" s="54">
        <v>2013</v>
      </c>
      <c r="G16" s="27">
        <v>67035</v>
      </c>
      <c r="H16" s="63">
        <v>67035</v>
      </c>
      <c r="I16" s="27"/>
      <c r="J16" s="63">
        <f>SUM(K16:N16)</f>
        <v>67035</v>
      </c>
      <c r="K16" s="27">
        <v>67035</v>
      </c>
      <c r="L16" s="28"/>
      <c r="M16" s="29"/>
      <c r="N16" s="29"/>
      <c r="O16" s="30" t="s">
        <v>9</v>
      </c>
    </row>
    <row r="17" spans="1:15" s="3" customFormat="1" ht="53.25" customHeight="1">
      <c r="A17" s="66">
        <v>3</v>
      </c>
      <c r="B17" s="26">
        <v>60013</v>
      </c>
      <c r="C17" s="167">
        <v>6050</v>
      </c>
      <c r="D17" s="168"/>
      <c r="E17" s="75" t="s">
        <v>24</v>
      </c>
      <c r="F17" s="54">
        <v>2013</v>
      </c>
      <c r="G17" s="27">
        <v>67896</v>
      </c>
      <c r="H17" s="63">
        <v>67896</v>
      </c>
      <c r="I17" s="27"/>
      <c r="J17" s="63">
        <f>SUM(K17:N17)</f>
        <v>67896</v>
      </c>
      <c r="K17" s="27">
        <v>67896</v>
      </c>
      <c r="L17" s="28"/>
      <c r="M17" s="29"/>
      <c r="N17" s="29"/>
      <c r="O17" s="30" t="s">
        <v>9</v>
      </c>
    </row>
    <row r="18" spans="1:15" s="3" customFormat="1" ht="24" customHeight="1">
      <c r="A18" s="153"/>
      <c r="B18" s="59"/>
      <c r="C18" s="157"/>
      <c r="D18" s="158"/>
      <c r="E18" s="96" t="s">
        <v>57</v>
      </c>
      <c r="F18" s="118">
        <v>2013</v>
      </c>
      <c r="G18" s="119">
        <f>G19</f>
        <v>8000</v>
      </c>
      <c r="H18" s="119">
        <f>H19</f>
        <v>8000</v>
      </c>
      <c r="I18" s="119">
        <f>I19</f>
        <v>0</v>
      </c>
      <c r="J18" s="119">
        <f>J19</f>
        <v>8000</v>
      </c>
      <c r="K18" s="119">
        <f>K19</f>
        <v>8000</v>
      </c>
      <c r="L18" s="120">
        <f>SUM(L19:L19)</f>
        <v>0</v>
      </c>
      <c r="M18" s="117"/>
      <c r="N18" s="117"/>
      <c r="O18" s="61"/>
    </row>
    <row r="19" spans="1:15" s="3" customFormat="1" ht="20.25" customHeight="1">
      <c r="A19" s="152">
        <v>4</v>
      </c>
      <c r="B19" s="35">
        <v>70005</v>
      </c>
      <c r="C19" s="169">
        <v>6060</v>
      </c>
      <c r="D19" s="171"/>
      <c r="E19" s="80" t="s">
        <v>58</v>
      </c>
      <c r="F19" s="54">
        <v>2013</v>
      </c>
      <c r="G19" s="33">
        <v>8000</v>
      </c>
      <c r="H19" s="63">
        <v>8000</v>
      </c>
      <c r="I19" s="33"/>
      <c r="J19" s="63">
        <f>H19+I19</f>
        <v>8000</v>
      </c>
      <c r="K19" s="36">
        <v>8000</v>
      </c>
      <c r="L19" s="37"/>
      <c r="M19" s="38"/>
      <c r="N19" s="38"/>
      <c r="O19" s="81" t="s">
        <v>59</v>
      </c>
    </row>
    <row r="20" spans="1:15" ht="21.75" customHeight="1">
      <c r="A20" s="154"/>
      <c r="B20" s="59"/>
      <c r="C20" s="157"/>
      <c r="D20" s="158"/>
      <c r="E20" s="96" t="s">
        <v>7</v>
      </c>
      <c r="F20" s="118">
        <v>2013</v>
      </c>
      <c r="G20" s="119">
        <f>SUM(G21:G24)</f>
        <v>174464</v>
      </c>
      <c r="H20" s="119">
        <f>SUM(H21:H24)</f>
        <v>174464</v>
      </c>
      <c r="I20" s="119">
        <f>SUM(I21:I24)</f>
        <v>0</v>
      </c>
      <c r="J20" s="119">
        <f>SUM(J21:J24)</f>
        <v>174464</v>
      </c>
      <c r="K20" s="119">
        <f>SUM(K21:K24)</f>
        <v>174464</v>
      </c>
      <c r="L20" s="120">
        <f>SUM(L21:L21)</f>
        <v>0</v>
      </c>
      <c r="M20" s="117"/>
      <c r="N20" s="117"/>
      <c r="O20" s="61"/>
    </row>
    <row r="21" spans="1:15" ht="20.25" customHeight="1">
      <c r="A21" s="65">
        <v>5</v>
      </c>
      <c r="B21" s="35">
        <v>75023</v>
      </c>
      <c r="C21" s="169">
        <v>6060</v>
      </c>
      <c r="D21" s="171"/>
      <c r="E21" s="80" t="s">
        <v>26</v>
      </c>
      <c r="F21" s="54">
        <v>2013</v>
      </c>
      <c r="G21" s="33">
        <v>82725</v>
      </c>
      <c r="H21" s="63">
        <v>82725</v>
      </c>
      <c r="I21" s="33"/>
      <c r="J21" s="63">
        <f>H21+I21</f>
        <v>82725</v>
      </c>
      <c r="K21" s="36">
        <v>82725</v>
      </c>
      <c r="L21" s="37"/>
      <c r="M21" s="38"/>
      <c r="N21" s="38"/>
      <c r="O21" s="81" t="s">
        <v>22</v>
      </c>
    </row>
    <row r="22" spans="1:15" ht="20.25" customHeight="1">
      <c r="A22" s="65">
        <v>6</v>
      </c>
      <c r="B22" s="35">
        <v>75023</v>
      </c>
      <c r="C22" s="169">
        <v>6060</v>
      </c>
      <c r="D22" s="171"/>
      <c r="E22" s="80" t="s">
        <v>30</v>
      </c>
      <c r="F22" s="54">
        <v>2013</v>
      </c>
      <c r="G22" s="33">
        <v>13599</v>
      </c>
      <c r="H22" s="63">
        <v>13599</v>
      </c>
      <c r="I22" s="33"/>
      <c r="J22" s="63">
        <f>H22+I22</f>
        <v>13599</v>
      </c>
      <c r="K22" s="36">
        <v>13599</v>
      </c>
      <c r="L22" s="37"/>
      <c r="M22" s="38"/>
      <c r="N22" s="38"/>
      <c r="O22" s="81" t="s">
        <v>22</v>
      </c>
    </row>
    <row r="23" spans="1:15" ht="19.5" customHeight="1">
      <c r="A23" s="156">
        <v>7</v>
      </c>
      <c r="B23" s="31">
        <v>75023</v>
      </c>
      <c r="C23" s="169">
        <v>6060</v>
      </c>
      <c r="D23" s="170"/>
      <c r="E23" s="79" t="s">
        <v>42</v>
      </c>
      <c r="F23" s="32">
        <v>2013</v>
      </c>
      <c r="G23" s="34">
        <v>30135</v>
      </c>
      <c r="H23" s="63">
        <v>30135</v>
      </c>
      <c r="I23" s="34"/>
      <c r="J23" s="63">
        <f>H23+I23</f>
        <v>30135</v>
      </c>
      <c r="K23" s="34">
        <v>30135</v>
      </c>
      <c r="L23" s="28"/>
      <c r="M23" s="62"/>
      <c r="N23" s="62"/>
      <c r="O23" s="32" t="s">
        <v>22</v>
      </c>
    </row>
    <row r="24" spans="1:15" ht="42" customHeight="1">
      <c r="A24" s="156">
        <v>8</v>
      </c>
      <c r="B24" s="31">
        <v>75023</v>
      </c>
      <c r="C24" s="169">
        <v>6060</v>
      </c>
      <c r="D24" s="170"/>
      <c r="E24" s="79" t="s">
        <v>45</v>
      </c>
      <c r="F24" s="32">
        <v>2013</v>
      </c>
      <c r="G24" s="34">
        <v>48005</v>
      </c>
      <c r="H24" s="63">
        <v>48005</v>
      </c>
      <c r="I24" s="34"/>
      <c r="J24" s="63">
        <f>H24+I24</f>
        <v>48005</v>
      </c>
      <c r="K24" s="34">
        <v>48005</v>
      </c>
      <c r="L24" s="28"/>
      <c r="M24" s="62"/>
      <c r="N24" s="62"/>
      <c r="O24" s="32" t="s">
        <v>22</v>
      </c>
    </row>
    <row r="25" spans="1:15" ht="18" customHeight="1">
      <c r="A25" s="98"/>
      <c r="B25" s="59"/>
      <c r="C25" s="157"/>
      <c r="D25" s="158"/>
      <c r="E25" s="96" t="s">
        <v>34</v>
      </c>
      <c r="F25" s="118">
        <v>2013</v>
      </c>
      <c r="G25" s="119">
        <f>SUM(G26:G31)</f>
        <v>1720440</v>
      </c>
      <c r="H25" s="119">
        <f>SUM(H26:H31)</f>
        <v>1720440</v>
      </c>
      <c r="I25" s="119">
        <f>SUM(I26:I31)</f>
        <v>0</v>
      </c>
      <c r="J25" s="119">
        <f>SUM(J26:J31)</f>
        <v>1720440</v>
      </c>
      <c r="K25" s="119">
        <f>SUM(K26:K31)</f>
        <v>1720440</v>
      </c>
      <c r="L25" s="120"/>
      <c r="M25" s="60"/>
      <c r="N25" s="60"/>
      <c r="O25" s="61"/>
    </row>
    <row r="26" spans="1:15" ht="27" customHeight="1">
      <c r="A26" s="90">
        <v>9</v>
      </c>
      <c r="B26" s="31">
        <v>80101</v>
      </c>
      <c r="C26" s="169">
        <v>6050</v>
      </c>
      <c r="D26" s="171"/>
      <c r="E26" s="79" t="s">
        <v>50</v>
      </c>
      <c r="F26" s="32">
        <v>2013</v>
      </c>
      <c r="G26" s="33">
        <v>65762</v>
      </c>
      <c r="H26" s="64">
        <v>65762</v>
      </c>
      <c r="I26" s="33"/>
      <c r="J26" s="63">
        <f aca="true" t="shared" si="0" ref="J26:J31">H26+I26</f>
        <v>65762</v>
      </c>
      <c r="K26" s="36">
        <v>65762</v>
      </c>
      <c r="L26" s="37"/>
      <c r="M26" s="38"/>
      <c r="N26" s="38"/>
      <c r="O26" s="81" t="s">
        <v>40</v>
      </c>
    </row>
    <row r="27" spans="1:15" ht="29.25" customHeight="1">
      <c r="A27" s="100">
        <v>10</v>
      </c>
      <c r="B27" s="31">
        <v>80101</v>
      </c>
      <c r="C27" s="169">
        <v>6050</v>
      </c>
      <c r="D27" s="171"/>
      <c r="E27" s="79" t="s">
        <v>51</v>
      </c>
      <c r="F27" s="32">
        <v>2013</v>
      </c>
      <c r="G27" s="33">
        <v>10549</v>
      </c>
      <c r="H27" s="64">
        <v>10549</v>
      </c>
      <c r="I27" s="33"/>
      <c r="J27" s="63">
        <f t="shared" si="0"/>
        <v>10549</v>
      </c>
      <c r="K27" s="36">
        <v>10549</v>
      </c>
      <c r="L27" s="37"/>
      <c r="M27" s="38"/>
      <c r="N27" s="38"/>
      <c r="O27" s="81" t="s">
        <v>40</v>
      </c>
    </row>
    <row r="28" spans="1:15" ht="26.25" customHeight="1">
      <c r="A28" s="156">
        <v>11</v>
      </c>
      <c r="B28" s="31">
        <v>80101</v>
      </c>
      <c r="C28" s="169">
        <v>6060</v>
      </c>
      <c r="D28" s="171"/>
      <c r="E28" s="79" t="s">
        <v>56</v>
      </c>
      <c r="F28" s="32">
        <v>2013</v>
      </c>
      <c r="G28" s="33">
        <v>117680</v>
      </c>
      <c r="H28" s="63">
        <v>117680</v>
      </c>
      <c r="I28" s="33"/>
      <c r="J28" s="63">
        <f>H28+I28</f>
        <v>117680</v>
      </c>
      <c r="K28" s="36">
        <v>117680</v>
      </c>
      <c r="L28" s="37"/>
      <c r="M28" s="38"/>
      <c r="N28" s="38"/>
      <c r="O28" s="81" t="s">
        <v>40</v>
      </c>
    </row>
    <row r="29" spans="1:15" ht="23.25" customHeight="1">
      <c r="A29" s="156">
        <v>12</v>
      </c>
      <c r="B29" s="31">
        <v>80101</v>
      </c>
      <c r="C29" s="169">
        <v>6060</v>
      </c>
      <c r="D29" s="171"/>
      <c r="E29" s="79" t="s">
        <v>43</v>
      </c>
      <c r="F29" s="32">
        <v>2013</v>
      </c>
      <c r="G29" s="33">
        <v>960000</v>
      </c>
      <c r="H29" s="63">
        <v>960000</v>
      </c>
      <c r="I29" s="33"/>
      <c r="J29" s="63">
        <f>H29+I29</f>
        <v>960000</v>
      </c>
      <c r="K29" s="36">
        <v>960000</v>
      </c>
      <c r="L29" s="37"/>
      <c r="M29" s="38"/>
      <c r="N29" s="38"/>
      <c r="O29" s="81" t="s">
        <v>53</v>
      </c>
    </row>
    <row r="30" spans="1:15" ht="38.25" customHeight="1">
      <c r="A30" s="156">
        <v>13</v>
      </c>
      <c r="B30" s="31">
        <v>80110</v>
      </c>
      <c r="C30" s="169">
        <v>6060</v>
      </c>
      <c r="D30" s="171"/>
      <c r="E30" s="79" t="s">
        <v>44</v>
      </c>
      <c r="F30" s="32">
        <v>2013</v>
      </c>
      <c r="G30" s="33">
        <v>538617</v>
      </c>
      <c r="H30" s="63">
        <v>538617</v>
      </c>
      <c r="I30" s="33"/>
      <c r="J30" s="63">
        <f t="shared" si="0"/>
        <v>538617</v>
      </c>
      <c r="K30" s="36">
        <v>538617</v>
      </c>
      <c r="L30" s="37"/>
      <c r="M30" s="38"/>
      <c r="N30" s="38"/>
      <c r="O30" s="81" t="s">
        <v>40</v>
      </c>
    </row>
    <row r="31" spans="1:15" ht="36.75" customHeight="1">
      <c r="A31" s="156">
        <v>14</v>
      </c>
      <c r="B31" s="31">
        <v>80148</v>
      </c>
      <c r="C31" s="169">
        <v>6060</v>
      </c>
      <c r="D31" s="171"/>
      <c r="E31" s="79" t="s">
        <v>55</v>
      </c>
      <c r="F31" s="32">
        <v>2013</v>
      </c>
      <c r="G31" s="33">
        <v>27832</v>
      </c>
      <c r="H31" s="63">
        <v>27832</v>
      </c>
      <c r="I31" s="33"/>
      <c r="J31" s="63">
        <f t="shared" si="0"/>
        <v>27832</v>
      </c>
      <c r="K31" s="36">
        <v>27832</v>
      </c>
      <c r="L31" s="37"/>
      <c r="M31" s="38"/>
      <c r="N31" s="38"/>
      <c r="O31" s="81" t="s">
        <v>40</v>
      </c>
    </row>
    <row r="32" spans="1:15" ht="18" customHeight="1">
      <c r="A32" s="109"/>
      <c r="B32" s="59"/>
      <c r="C32" s="157"/>
      <c r="D32" s="158"/>
      <c r="E32" s="96" t="s">
        <v>35</v>
      </c>
      <c r="F32" s="118">
        <v>2013</v>
      </c>
      <c r="G32" s="119">
        <f>G33+G36</f>
        <v>613450</v>
      </c>
      <c r="H32" s="119">
        <f>H33+H36</f>
        <v>613450</v>
      </c>
      <c r="I32" s="119">
        <f>I33+I36</f>
        <v>0</v>
      </c>
      <c r="J32" s="119">
        <f>J33+J36</f>
        <v>613450</v>
      </c>
      <c r="K32" s="119">
        <f>K33+K36</f>
        <v>613450</v>
      </c>
      <c r="L32" s="119">
        <f>L33</f>
        <v>0</v>
      </c>
      <c r="M32" s="119">
        <f>M33</f>
        <v>0</v>
      </c>
      <c r="N32" s="119">
        <f>N33</f>
        <v>0</v>
      </c>
      <c r="O32" s="119">
        <f>O33</f>
        <v>0</v>
      </c>
    </row>
    <row r="33" spans="1:15" ht="17.25" customHeight="1">
      <c r="A33" s="110"/>
      <c r="B33" s="115"/>
      <c r="C33" s="110"/>
      <c r="D33" s="111"/>
      <c r="E33" s="148" t="s">
        <v>52</v>
      </c>
      <c r="F33" s="113"/>
      <c r="G33" s="63">
        <f>SUM(G34:G35)</f>
        <v>407788</v>
      </c>
      <c r="H33" s="63">
        <f>SUM(H34:H35)</f>
        <v>407788</v>
      </c>
      <c r="I33" s="63">
        <f>SUM(I34:I35)</f>
        <v>0</v>
      </c>
      <c r="J33" s="63">
        <f>SUM(J34:J35)</f>
        <v>407788</v>
      </c>
      <c r="K33" s="63">
        <f>SUM(K34:K35)</f>
        <v>407788</v>
      </c>
      <c r="L33" s="63"/>
      <c r="M33" s="63"/>
      <c r="N33" s="112"/>
      <c r="O33" s="113"/>
    </row>
    <row r="34" spans="1:15" ht="35.25" customHeight="1">
      <c r="A34" s="108">
        <v>15</v>
      </c>
      <c r="B34" s="35">
        <v>90001</v>
      </c>
      <c r="C34" s="169">
        <v>6050</v>
      </c>
      <c r="D34" s="170"/>
      <c r="E34" s="80" t="s">
        <v>36</v>
      </c>
      <c r="F34" s="54">
        <v>2013</v>
      </c>
      <c r="G34" s="39">
        <v>362278</v>
      </c>
      <c r="H34" s="86">
        <v>362278</v>
      </c>
      <c r="I34" s="39"/>
      <c r="J34" s="86">
        <v>362278</v>
      </c>
      <c r="K34" s="140">
        <v>362278</v>
      </c>
      <c r="L34" s="140"/>
      <c r="M34" s="27"/>
      <c r="N34" s="28"/>
      <c r="O34" s="32" t="s">
        <v>9</v>
      </c>
    </row>
    <row r="35" spans="1:15" ht="37.5" customHeight="1">
      <c r="A35" s="138">
        <v>16</v>
      </c>
      <c r="B35" s="31">
        <v>90001</v>
      </c>
      <c r="C35" s="169">
        <v>6050</v>
      </c>
      <c r="D35" s="170"/>
      <c r="E35" s="79" t="s">
        <v>41</v>
      </c>
      <c r="F35" s="32">
        <v>2013</v>
      </c>
      <c r="G35" s="33">
        <f>K35</f>
        <v>45510</v>
      </c>
      <c r="H35" s="114">
        <v>45510</v>
      </c>
      <c r="I35" s="33"/>
      <c r="J35" s="114">
        <f>H35+I35</f>
        <v>45510</v>
      </c>
      <c r="K35" s="141">
        <v>45510</v>
      </c>
      <c r="L35" s="141"/>
      <c r="M35" s="27"/>
      <c r="N35" s="28"/>
      <c r="O35" s="32" t="s">
        <v>9</v>
      </c>
    </row>
    <row r="36" spans="1:15" ht="15.75" customHeight="1">
      <c r="A36" s="142"/>
      <c r="B36" s="149"/>
      <c r="C36" s="143"/>
      <c r="D36" s="144"/>
      <c r="E36" s="150" t="s">
        <v>54</v>
      </c>
      <c r="F36" s="113"/>
      <c r="G36" s="151">
        <f>G37+G38</f>
        <v>205662</v>
      </c>
      <c r="H36" s="151">
        <f>H37+H38</f>
        <v>205662</v>
      </c>
      <c r="I36" s="151">
        <f>I37+I38</f>
        <v>0</v>
      </c>
      <c r="J36" s="151">
        <f>J37+J38</f>
        <v>205662</v>
      </c>
      <c r="K36" s="151">
        <f>K37+K38</f>
        <v>205662</v>
      </c>
      <c r="L36" s="145"/>
      <c r="M36" s="145"/>
      <c r="N36" s="145"/>
      <c r="O36" s="146"/>
    </row>
    <row r="37" spans="1:15" ht="34.5" customHeight="1">
      <c r="A37" s="147">
        <v>17</v>
      </c>
      <c r="B37" s="31">
        <v>90015</v>
      </c>
      <c r="C37" s="169">
        <v>6050</v>
      </c>
      <c r="D37" s="170"/>
      <c r="E37" s="79" t="s">
        <v>61</v>
      </c>
      <c r="F37" s="32">
        <v>2013</v>
      </c>
      <c r="G37" s="33">
        <v>97662</v>
      </c>
      <c r="H37" s="114">
        <v>97662</v>
      </c>
      <c r="I37" s="33"/>
      <c r="J37" s="114">
        <f>H37+I37</f>
        <v>97662</v>
      </c>
      <c r="K37" s="114">
        <v>97662</v>
      </c>
      <c r="L37" s="114"/>
      <c r="M37" s="27"/>
      <c r="N37" s="28"/>
      <c r="O37" s="32" t="s">
        <v>9</v>
      </c>
    </row>
    <row r="38" spans="1:15" ht="27" customHeight="1">
      <c r="A38" s="152">
        <v>18</v>
      </c>
      <c r="B38" s="31">
        <v>90015</v>
      </c>
      <c r="C38" s="169">
        <v>6050</v>
      </c>
      <c r="D38" s="170"/>
      <c r="E38" s="79" t="s">
        <v>60</v>
      </c>
      <c r="F38" s="32">
        <v>2013</v>
      </c>
      <c r="G38" s="33">
        <v>108000</v>
      </c>
      <c r="H38" s="114">
        <v>108000</v>
      </c>
      <c r="I38" s="33"/>
      <c r="J38" s="114">
        <f>H38+I38</f>
        <v>108000</v>
      </c>
      <c r="K38" s="114">
        <v>108000</v>
      </c>
      <c r="L38" s="114"/>
      <c r="M38" s="27"/>
      <c r="N38" s="28"/>
      <c r="O38" s="32" t="s">
        <v>9</v>
      </c>
    </row>
    <row r="39" spans="1:15" ht="4.5" customHeight="1">
      <c r="A39" s="101"/>
      <c r="B39" s="101"/>
      <c r="C39" s="101"/>
      <c r="D39" s="101"/>
      <c r="E39" s="102"/>
      <c r="F39" s="103"/>
      <c r="G39" s="104"/>
      <c r="H39" s="105"/>
      <c r="I39" s="104"/>
      <c r="J39" s="105"/>
      <c r="K39" s="105"/>
      <c r="L39" s="105"/>
      <c r="M39" s="106"/>
      <c r="N39" s="107"/>
      <c r="O39" s="103"/>
    </row>
    <row r="40" spans="1:15" ht="24.75" customHeight="1">
      <c r="A40" s="55" t="s">
        <v>18</v>
      </c>
      <c r="B40" s="92" t="s">
        <v>15</v>
      </c>
      <c r="C40" s="93"/>
      <c r="D40" s="93"/>
      <c r="E40" s="94"/>
      <c r="F40" s="125">
        <v>2013</v>
      </c>
      <c r="G40" s="126">
        <f>SUM(G41:G41)</f>
        <v>0</v>
      </c>
      <c r="H40" s="126">
        <f>SUM(H41:H41)</f>
        <v>699304</v>
      </c>
      <c r="I40" s="126">
        <f>SUM(I41:I41)</f>
        <v>-699304</v>
      </c>
      <c r="J40" s="126">
        <f>SUM(J41:J41)</f>
        <v>0</v>
      </c>
      <c r="K40" s="126">
        <f>SUM(K41:K41)</f>
        <v>0</v>
      </c>
      <c r="L40" s="95"/>
      <c r="M40" s="95"/>
      <c r="N40" s="95"/>
      <c r="O40" s="95"/>
    </row>
    <row r="41" spans="1:15" ht="29.25" customHeight="1">
      <c r="A41" s="139">
        <v>21</v>
      </c>
      <c r="B41" s="31">
        <v>60013</v>
      </c>
      <c r="C41" s="169">
        <v>6300</v>
      </c>
      <c r="D41" s="170"/>
      <c r="E41" s="79" t="s">
        <v>21</v>
      </c>
      <c r="F41" s="32">
        <v>2013</v>
      </c>
      <c r="G41" s="33"/>
      <c r="H41" s="63">
        <v>699304</v>
      </c>
      <c r="I41" s="33">
        <v>-699304</v>
      </c>
      <c r="J41" s="63">
        <f>H41+I41</f>
        <v>0</v>
      </c>
      <c r="K41" s="27"/>
      <c r="L41" s="28"/>
      <c r="M41" s="40"/>
      <c r="N41" s="28"/>
      <c r="O41" s="32" t="s">
        <v>9</v>
      </c>
    </row>
    <row r="42" spans="1:15" ht="18.75" customHeight="1">
      <c r="A42" s="82" t="s">
        <v>28</v>
      </c>
      <c r="B42" s="83" t="s">
        <v>33</v>
      </c>
      <c r="C42" s="84"/>
      <c r="D42" s="84"/>
      <c r="E42" s="85"/>
      <c r="F42" s="127"/>
      <c r="G42" s="128">
        <f>G40+G11</f>
        <v>2817285</v>
      </c>
      <c r="H42" s="128">
        <f>H40+H11</f>
        <v>3516589</v>
      </c>
      <c r="I42" s="128">
        <f>I40+I11</f>
        <v>-699304</v>
      </c>
      <c r="J42" s="128">
        <f>J40+J11</f>
        <v>2817285</v>
      </c>
      <c r="K42" s="128">
        <f>K40+K11</f>
        <v>2817285</v>
      </c>
      <c r="L42" s="129"/>
      <c r="M42" s="129"/>
      <c r="N42" s="129"/>
      <c r="O42" s="130"/>
    </row>
    <row r="43" spans="1:17" ht="18.75" customHeight="1" thickBot="1">
      <c r="A43" s="70" t="s">
        <v>31</v>
      </c>
      <c r="B43" s="67" t="s">
        <v>27</v>
      </c>
      <c r="C43" s="68"/>
      <c r="D43" s="68"/>
      <c r="E43" s="69"/>
      <c r="F43" s="131"/>
      <c r="G43" s="132">
        <v>87533667</v>
      </c>
      <c r="H43" s="132">
        <v>34829819</v>
      </c>
      <c r="I43" s="132">
        <v>-70000</v>
      </c>
      <c r="J43" s="132">
        <f>H43+I43</f>
        <v>34759819</v>
      </c>
      <c r="K43" s="132">
        <v>30826654</v>
      </c>
      <c r="L43" s="133"/>
      <c r="M43" s="133"/>
      <c r="N43" s="133">
        <v>933165</v>
      </c>
      <c r="O43" s="134"/>
      <c r="Q43" s="155">
        <f>K43+N43</f>
        <v>31759819</v>
      </c>
    </row>
    <row r="44" spans="1:17" ht="18.75" customHeight="1" thickBot="1" thickTop="1">
      <c r="A44" s="185" t="s">
        <v>32</v>
      </c>
      <c r="B44" s="186"/>
      <c r="C44" s="186"/>
      <c r="D44" s="186"/>
      <c r="E44" s="187"/>
      <c r="F44" s="135"/>
      <c r="G44" s="136">
        <f>G42+G43</f>
        <v>90350952</v>
      </c>
      <c r="H44" s="136">
        <f>H42+H43</f>
        <v>38346408</v>
      </c>
      <c r="I44" s="136">
        <f>I42+I43</f>
        <v>-769304</v>
      </c>
      <c r="J44" s="136">
        <f>J42+J43</f>
        <v>37577104</v>
      </c>
      <c r="K44" s="136">
        <f>J44-N44</f>
        <v>36643939</v>
      </c>
      <c r="L44" s="136">
        <f>L40+L11</f>
        <v>0</v>
      </c>
      <c r="M44" s="136">
        <f>M40+M11</f>
        <v>0</v>
      </c>
      <c r="N44" s="136">
        <f>N43</f>
        <v>933165</v>
      </c>
      <c r="O44" s="137">
        <f>O40+O4</f>
        <v>0</v>
      </c>
      <c r="Q44" s="155">
        <f>N44+K44</f>
        <v>37577104</v>
      </c>
    </row>
    <row r="45" spans="1:17" ht="22.5" customHeight="1" thickTop="1">
      <c r="A45" s="41"/>
      <c r="B45" s="41"/>
      <c r="C45" s="41"/>
      <c r="D45" s="41"/>
      <c r="E45" s="42"/>
      <c r="F45" s="43"/>
      <c r="G45" s="44"/>
      <c r="H45" s="44"/>
      <c r="I45" s="44"/>
      <c r="J45" s="50"/>
      <c r="K45" s="45"/>
      <c r="L45" s="46"/>
      <c r="M45" s="47"/>
      <c r="N45" s="47"/>
      <c r="O45" s="48"/>
      <c r="Q45" s="155">
        <f>H44-J44</f>
        <v>769304</v>
      </c>
    </row>
    <row r="46" spans="1:15" ht="22.5" customHeight="1">
      <c r="A46" s="11"/>
      <c r="B46" s="11"/>
      <c r="C46" s="11"/>
      <c r="D46" s="11"/>
      <c r="E46" s="12"/>
      <c r="F46" s="13"/>
      <c r="G46" s="15"/>
      <c r="H46" s="15"/>
      <c r="I46" s="15"/>
      <c r="J46" s="51"/>
      <c r="K46" s="16"/>
      <c r="L46" s="14"/>
      <c r="M46" s="49"/>
      <c r="N46" s="49"/>
      <c r="O46" s="4"/>
    </row>
    <row r="47" spans="1:15" ht="22.5" customHeight="1">
      <c r="A47" s="11"/>
      <c r="B47" s="11"/>
      <c r="C47" s="11"/>
      <c r="D47" s="11"/>
      <c r="E47" s="12"/>
      <c r="F47" s="13"/>
      <c r="G47" s="15"/>
      <c r="H47" s="15"/>
      <c r="I47" s="15"/>
      <c r="J47" s="51"/>
      <c r="K47" s="16"/>
      <c r="L47" s="14"/>
      <c r="M47" s="49"/>
      <c r="N47" s="49"/>
      <c r="O47" s="4"/>
    </row>
    <row r="48" spans="1:15" ht="22.5" customHeight="1">
      <c r="A48" s="11"/>
      <c r="B48" s="11"/>
      <c r="C48" s="11"/>
      <c r="D48" s="11"/>
      <c r="E48" s="12"/>
      <c r="F48" s="13"/>
      <c r="G48" s="15"/>
      <c r="H48" s="15"/>
      <c r="I48" s="15"/>
      <c r="J48" s="51"/>
      <c r="K48" s="16"/>
      <c r="L48" s="14"/>
      <c r="M48" s="49"/>
      <c r="N48" s="49"/>
      <c r="O48" s="4"/>
    </row>
    <row r="49" spans="1:15" ht="22.5" customHeight="1">
      <c r="A49" s="11"/>
      <c r="B49" s="11"/>
      <c r="C49" s="11"/>
      <c r="D49" s="11"/>
      <c r="E49" s="12"/>
      <c r="F49" s="13"/>
      <c r="G49" s="15"/>
      <c r="H49" s="15"/>
      <c r="I49" s="15"/>
      <c r="J49" s="51"/>
      <c r="K49" s="16"/>
      <c r="L49" s="14"/>
      <c r="M49" s="49"/>
      <c r="N49" s="49"/>
      <c r="O49" s="4"/>
    </row>
    <row r="50" ht="4.5" customHeight="1">
      <c r="J50" s="52"/>
    </row>
    <row r="51" spans="1:15" ht="25.5" customHeight="1">
      <c r="A51" s="188"/>
      <c r="B51" s="188"/>
      <c r="C51" s="188"/>
      <c r="D51" s="188"/>
      <c r="E51" s="188"/>
      <c r="F51" s="188"/>
      <c r="G51" s="188"/>
      <c r="H51" s="10"/>
      <c r="I51" s="10"/>
      <c r="J51" s="10"/>
      <c r="K51" s="5"/>
      <c r="L51" s="7"/>
      <c r="M51" s="7"/>
      <c r="N51" s="7"/>
      <c r="O51" s="7"/>
    </row>
    <row r="52" spans="1:15" ht="13.5" customHeight="1">
      <c r="A52" s="6"/>
      <c r="B52" s="8"/>
      <c r="C52" s="8"/>
      <c r="D52" s="8"/>
      <c r="E52" s="9"/>
      <c r="F52" s="9"/>
      <c r="G52" s="9"/>
      <c r="H52" s="9"/>
      <c r="I52" s="9"/>
      <c r="J52" s="9"/>
      <c r="K52" s="5"/>
      <c r="L52" s="7"/>
      <c r="M52" s="7"/>
      <c r="N52" s="7"/>
      <c r="O52" s="7"/>
    </row>
    <row r="53" spans="1:15" ht="13.5" customHeight="1">
      <c r="A53" s="6"/>
      <c r="B53" s="8"/>
      <c r="C53" s="8"/>
      <c r="D53" s="8"/>
      <c r="E53" s="9"/>
      <c r="F53" s="9"/>
      <c r="G53" s="9"/>
      <c r="H53" s="9"/>
      <c r="I53" s="9"/>
      <c r="J53" s="9"/>
      <c r="K53" s="5"/>
      <c r="L53" s="7"/>
      <c r="M53" s="7"/>
      <c r="N53" s="7"/>
      <c r="O53" s="7"/>
    </row>
    <row r="54" spans="1:15" ht="13.5" customHeight="1">
      <c r="A54" s="6"/>
      <c r="B54" s="8"/>
      <c r="C54" s="8"/>
      <c r="D54" s="8"/>
      <c r="E54" s="8"/>
      <c r="F54" s="8"/>
      <c r="G54" s="8"/>
      <c r="H54" s="8"/>
      <c r="I54" s="8"/>
      <c r="J54" s="8"/>
      <c r="K54" s="5"/>
      <c r="L54" s="5"/>
      <c r="M54" s="5"/>
      <c r="N54" s="5"/>
      <c r="O54" s="5"/>
    </row>
  </sheetData>
  <sheetProtection/>
  <mergeCells count="41">
    <mergeCell ref="C38:D38"/>
    <mergeCell ref="C28:D28"/>
    <mergeCell ref="C23:D23"/>
    <mergeCell ref="C30:D30"/>
    <mergeCell ref="C26:D26"/>
    <mergeCell ref="C31:D31"/>
    <mergeCell ref="C37:D37"/>
    <mergeCell ref="C24:D24"/>
    <mergeCell ref="C32:D32"/>
    <mergeCell ref="A44:E44"/>
    <mergeCell ref="C41:D41"/>
    <mergeCell ref="A51:G51"/>
    <mergeCell ref="C21:D21"/>
    <mergeCell ref="C35:D35"/>
    <mergeCell ref="C29:D29"/>
    <mergeCell ref="C34:D34"/>
    <mergeCell ref="C27:D27"/>
    <mergeCell ref="C22:D22"/>
    <mergeCell ref="C25:D25"/>
    <mergeCell ref="A6:N6"/>
    <mergeCell ref="G8:G9"/>
    <mergeCell ref="A8:A9"/>
    <mergeCell ref="B8:B9"/>
    <mergeCell ref="F8:F9"/>
    <mergeCell ref="I8:I9"/>
    <mergeCell ref="J8:J9"/>
    <mergeCell ref="H8:H9"/>
    <mergeCell ref="O8:O9"/>
    <mergeCell ref="K8:N8"/>
    <mergeCell ref="C16:D16"/>
    <mergeCell ref="C11:D11"/>
    <mergeCell ref="E8:E9"/>
    <mergeCell ref="C12:D12"/>
    <mergeCell ref="C20:D20"/>
    <mergeCell ref="C18:D18"/>
    <mergeCell ref="C14:D14"/>
    <mergeCell ref="C8:D9"/>
    <mergeCell ref="C10:D10"/>
    <mergeCell ref="C17:D17"/>
    <mergeCell ref="C13:D13"/>
    <mergeCell ref="C19:D19"/>
  </mergeCells>
  <printOptions horizontalCentered="1"/>
  <pageMargins left="0.15748031496062992" right="0.15748031496062992" top="0.45" bottom="0.34" header="0.31496062992125984" footer="0.2362204724409449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2013-12-27T07:28:25Z</cp:lastPrinted>
  <dcterms:created xsi:type="dcterms:W3CDTF">2002-08-13T10:14:59Z</dcterms:created>
  <dcterms:modified xsi:type="dcterms:W3CDTF">2013-12-27T08:58:17Z</dcterms:modified>
  <cp:category/>
  <cp:version/>
  <cp:contentType/>
  <cp:contentStatus/>
</cp:coreProperties>
</file>