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3" sheetId="2" r:id="rId2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<sst xmlns="http://schemas.openxmlformats.org/spreadsheetml/2006/main" count="96" uniqueCount="61">
  <si>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</si>
  <si>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</si>
  <si>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</si>
  <si>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</si>
  <si>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</si>
  <si>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</si>
  <si>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</si>
  <si>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</si>
  <si>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</si>
  <si>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</si>
  <si>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</si>
  <si>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</si>
  <si>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</si>
  <si>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</si>
  <si>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</si>
  <si>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</si>
  <si>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</si>
  <si>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</si>
  <si>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</si>
  <si>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</si>
  <si>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</si>
  <si>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Razem wydatki majątkowe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</si>
  <si>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</si>
  <si>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</si>
  <si>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</si>
  <si>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</si>
  <si>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</si>
  <si>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</si>
  <si>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</si>
  <si>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</si>
  <si>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 xml:space="preserve">Działanie 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</si>
  <si>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</si>
  <si>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</si>
  <si>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</si>
  <si>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</si>
  <si>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</si>
  <si>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</si>
  <si>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</si>
  <si>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Budżet państwa</t>
  </si>
  <si>
    <t>Budżet gminy</t>
  </si>
  <si>
    <t>801; 80195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</si>
  <si>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</si>
  <si>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</si>
  <si>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</si>
  <si>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</si>
  <si>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</si>
  <si>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</si>
  <si>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</si>
  <si>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</si>
  <si>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</si>
  <si>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</si>
  <si>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 xml:space="preserve"> Program Operacyjny Pomoc techniczna </t>
  </si>
  <si>
    <t>710; 71095</t>
  </si>
  <si>
    <t>Programowanie rozwoju Obszaru Metropolitalnego Warszawy - PROM</t>
  </si>
  <si>
    <t>4.1</t>
  </si>
  <si>
    <t>,</t>
  </si>
  <si>
    <t xml:space="preserve">Tabela Nr 3                                                                do Uchwały Nr                                                 Rady  Gminy Lesznowola                                                                                                 z dnia  </t>
  </si>
  <si>
    <t xml:space="preserve">Wydatki* na programy i projekty realizowane ze środków pochodzących z funduszy strukturalnych i Funduszu Spójności w 2014r.  </t>
  </si>
  <si>
    <t>2014 r.</t>
  </si>
  <si>
    <t>z tego: 2014 r.</t>
  </si>
  <si>
    <t>3.2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</si>
</sst>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2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52" applyFont="1" applyBorder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25" fillId="33" borderId="11" xfId="52" applyFont="1" applyFill="1" applyBorder="1" applyAlignment="1">
      <alignment horizontal="center" vertical="center" wrapText="1"/>
      <protection/>
    </xf>
    <xf numFmtId="0" fontId="27" fillId="0" borderId="11" xfId="52" applyFont="1" applyBorder="1" applyAlignment="1">
      <alignment horizontal="center" vertical="center"/>
      <protection/>
    </xf>
    <xf numFmtId="0" fontId="27" fillId="0" borderId="12" xfId="52" applyFont="1" applyBorder="1" applyAlignment="1">
      <alignment horizontal="center" vertical="center"/>
      <protection/>
    </xf>
    <xf numFmtId="0" fontId="27" fillId="34" borderId="11" xfId="52" applyFont="1" applyFill="1" applyBorder="1" applyAlignment="1">
      <alignment horizontal="center" vertical="center"/>
      <protection/>
    </xf>
    <xf numFmtId="0" fontId="28" fillId="0" borderId="11" xfId="52" applyFont="1" applyBorder="1" applyAlignment="1">
      <alignment horizontal="left" vertical="center"/>
      <protection/>
    </xf>
    <xf numFmtId="0" fontId="28" fillId="0" borderId="12" xfId="52" applyFont="1" applyBorder="1" applyAlignment="1">
      <alignment horizontal="left" vertical="center"/>
      <protection/>
    </xf>
    <xf numFmtId="0" fontId="28" fillId="0" borderId="13" xfId="52" applyFont="1" applyBorder="1" applyAlignment="1">
      <alignment horizontal="left" vertical="center"/>
      <protection/>
    </xf>
    <xf numFmtId="0" fontId="28" fillId="0" borderId="14" xfId="52" applyFont="1" applyBorder="1" applyAlignment="1">
      <alignment horizontal="left" vertical="center"/>
      <protection/>
    </xf>
    <xf numFmtId="3" fontId="28" fillId="0" borderId="11" xfId="52" applyNumberFormat="1" applyFont="1" applyBorder="1" applyAlignment="1">
      <alignment horizontal="right" vertical="center"/>
      <protection/>
    </xf>
    <xf numFmtId="0" fontId="25" fillId="0" borderId="15" xfId="52" applyFont="1" applyBorder="1" applyAlignment="1">
      <alignment horizontal="left" vertical="center"/>
      <protection/>
    </xf>
    <xf numFmtId="0" fontId="25" fillId="0" borderId="11" xfId="52" applyFont="1" applyBorder="1" applyAlignment="1">
      <alignment horizontal="left" vertical="center"/>
      <protection/>
    </xf>
    <xf numFmtId="0" fontId="25" fillId="0" borderId="16" xfId="52" applyFont="1" applyBorder="1" applyAlignment="1">
      <alignment horizontal="left" vertical="center"/>
      <protection/>
    </xf>
    <xf numFmtId="0" fontId="26" fillId="0" borderId="16" xfId="52" applyFont="1" applyBorder="1" applyAlignment="1">
      <alignment horizontal="left" vertical="center"/>
      <protection/>
    </xf>
    <xf numFmtId="0" fontId="26" fillId="0" borderId="16" xfId="52" applyFont="1" applyBorder="1" applyAlignment="1" quotePrefix="1">
      <alignment horizontal="left" vertical="center"/>
      <protection/>
    </xf>
    <xf numFmtId="0" fontId="25" fillId="0" borderId="17" xfId="52" applyFont="1" applyBorder="1" applyAlignment="1">
      <alignment horizontal="left" vertical="center"/>
      <protection/>
    </xf>
    <xf numFmtId="0" fontId="26" fillId="0" borderId="17" xfId="52" applyFont="1" applyBorder="1" applyAlignment="1">
      <alignment horizontal="left" vertical="center"/>
      <protection/>
    </xf>
    <xf numFmtId="0" fontId="26" fillId="34" borderId="18" xfId="52" applyFont="1" applyFill="1" applyBorder="1" applyAlignment="1">
      <alignment horizontal="right" vertical="center"/>
      <protection/>
    </xf>
    <xf numFmtId="0" fontId="25" fillId="0" borderId="18" xfId="52" applyFont="1" applyBorder="1" applyAlignment="1">
      <alignment horizontal="left" vertical="center"/>
      <protection/>
    </xf>
    <xf numFmtId="0" fontId="26" fillId="0" borderId="18" xfId="52" applyFont="1" applyBorder="1" applyAlignment="1">
      <alignment horizontal="left" vertical="center"/>
      <protection/>
    </xf>
    <xf numFmtId="3" fontId="26" fillId="0" borderId="18" xfId="52" applyNumberFormat="1" applyFont="1" applyBorder="1" applyAlignment="1">
      <alignment horizontal="right" vertical="center"/>
      <protection/>
    </xf>
    <xf numFmtId="3" fontId="26" fillId="0" borderId="19" xfId="52" applyNumberFormat="1" applyFont="1" applyBorder="1" applyAlignment="1">
      <alignment horizontal="right" vertical="center"/>
      <protection/>
    </xf>
    <xf numFmtId="3" fontId="29" fillId="0" borderId="16" xfId="0" applyNumberFormat="1" applyFont="1" applyBorder="1" applyAlignment="1">
      <alignment horizontal="right"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3" fontId="29" fillId="34" borderId="16" xfId="0" applyNumberFormat="1" applyFont="1" applyFill="1" applyBorder="1" applyAlignment="1">
      <alignment horizontal="right" vertical="center" wrapText="1"/>
    </xf>
    <xf numFmtId="3" fontId="26" fillId="0" borderId="16" xfId="52" applyNumberFormat="1" applyFont="1" applyBorder="1" applyAlignment="1">
      <alignment horizontal="right" vertical="center"/>
      <protection/>
    </xf>
    <xf numFmtId="3" fontId="26" fillId="0" borderId="20" xfId="52" applyNumberFormat="1" applyFont="1" applyBorder="1" applyAlignment="1">
      <alignment horizontal="right" vertical="center"/>
      <protection/>
    </xf>
    <xf numFmtId="3" fontId="26" fillId="34" borderId="16" xfId="52" applyNumberFormat="1" applyFont="1" applyFill="1" applyBorder="1" applyAlignment="1">
      <alignment horizontal="right" vertical="center"/>
      <protection/>
    </xf>
    <xf numFmtId="0" fontId="26" fillId="0" borderId="0" xfId="52" applyFont="1" applyBorder="1" applyAlignment="1">
      <alignment horizontal="left" vertical="center"/>
      <protection/>
    </xf>
    <xf numFmtId="0" fontId="25" fillId="0" borderId="0" xfId="52" applyFont="1" applyBorder="1" applyAlignment="1">
      <alignment horizontal="left" vertical="center"/>
      <protection/>
    </xf>
    <xf numFmtId="0" fontId="25" fillId="0" borderId="11" xfId="52" applyFont="1" applyBorder="1" applyAlignment="1">
      <alignment horizontal="left" vertical="center" wrapText="1"/>
      <protection/>
    </xf>
    <xf numFmtId="3" fontId="26" fillId="0" borderId="21" xfId="52" applyNumberFormat="1" applyFont="1" applyBorder="1" applyAlignment="1">
      <alignment horizontal="right" vertical="center"/>
      <protection/>
    </xf>
    <xf numFmtId="3" fontId="28" fillId="33" borderId="11" xfId="52" applyNumberFormat="1" applyFont="1" applyFill="1" applyBorder="1" applyAlignment="1">
      <alignment horizontal="right" vertical="center"/>
      <protection/>
    </xf>
    <xf numFmtId="3" fontId="28" fillId="33" borderId="12" xfId="52" applyNumberFormat="1" applyFont="1" applyFill="1" applyBorder="1" applyAlignment="1">
      <alignment horizontal="right" vertical="center"/>
      <protection/>
    </xf>
    <xf numFmtId="3" fontId="29" fillId="33" borderId="11" xfId="52" applyNumberFormat="1" applyFont="1" applyFill="1" applyBorder="1" applyAlignment="1">
      <alignment horizontal="right" vertical="center"/>
      <protection/>
    </xf>
    <xf numFmtId="0" fontId="30" fillId="0" borderId="0" xfId="52" applyFont="1" applyBorder="1" applyAlignment="1">
      <alignment horizontal="left" vertical="center"/>
      <protection/>
    </xf>
    <xf numFmtId="3" fontId="28" fillId="0" borderId="0" xfId="52" applyNumberFormat="1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0" fontId="28" fillId="0" borderId="10" xfId="52" applyFont="1" applyBorder="1" applyAlignment="1">
      <alignment horizontal="left" vertical="center"/>
      <protection/>
    </xf>
    <xf numFmtId="3" fontId="28" fillId="0" borderId="10" xfId="52" applyNumberFormat="1" applyFont="1" applyBorder="1" applyAlignment="1">
      <alignment horizontal="right" vertical="center"/>
      <protection/>
    </xf>
    <xf numFmtId="0" fontId="25" fillId="0" borderId="22" xfId="52" applyFont="1" applyBorder="1" applyAlignment="1">
      <alignment horizontal="left" vertical="center"/>
      <protection/>
    </xf>
    <xf numFmtId="0" fontId="25" fillId="0" borderId="21" xfId="0" applyFont="1" applyBorder="1" applyAlignment="1">
      <alignment horizontal="left" vertical="center" wrapText="1"/>
    </xf>
    <xf numFmtId="3" fontId="29" fillId="0" borderId="21" xfId="0" applyNumberFormat="1" applyFont="1" applyBorder="1" applyAlignment="1">
      <alignment horizontal="right" vertical="center" wrapText="1"/>
    </xf>
    <xf numFmtId="3" fontId="29" fillId="34" borderId="21" xfId="0" applyNumberFormat="1" applyFont="1" applyFill="1" applyBorder="1" applyAlignment="1">
      <alignment horizontal="right" vertical="center" wrapText="1"/>
    </xf>
    <xf numFmtId="0" fontId="26" fillId="0" borderId="22" xfId="52" applyFont="1" applyBorder="1" applyAlignment="1">
      <alignment horizontal="left" vertical="center"/>
      <protection/>
    </xf>
    <xf numFmtId="3" fontId="26" fillId="0" borderId="22" xfId="52" applyNumberFormat="1" applyFont="1" applyBorder="1" applyAlignment="1">
      <alignment horizontal="right" vertical="center"/>
      <protection/>
    </xf>
    <xf numFmtId="3" fontId="26" fillId="0" borderId="23" xfId="52" applyNumberFormat="1" applyFont="1" applyBorder="1" applyAlignment="1">
      <alignment horizontal="right" vertical="center"/>
      <protection/>
    </xf>
    <xf numFmtId="3" fontId="26" fillId="34" borderId="22" xfId="52" applyNumberFormat="1" applyFont="1" applyFill="1" applyBorder="1" applyAlignment="1">
      <alignment horizontal="right" vertical="center"/>
      <protection/>
    </xf>
    <xf numFmtId="0" fontId="26" fillId="34" borderId="22" xfId="52" applyFont="1" applyFill="1" applyBorder="1" applyAlignment="1">
      <alignment horizontal="right" vertical="center"/>
      <protection/>
    </xf>
    <xf numFmtId="3" fontId="26" fillId="34" borderId="18" xfId="52" applyNumberFormat="1" applyFont="1" applyFill="1" applyBorder="1" applyAlignment="1">
      <alignment horizontal="right" vertical="center"/>
      <protection/>
    </xf>
    <xf numFmtId="3" fontId="29" fillId="0" borderId="24" xfId="0" applyNumberFormat="1" applyFont="1" applyBorder="1" applyAlignment="1">
      <alignment horizontal="right" vertical="center" wrapText="1"/>
    </xf>
    <xf numFmtId="0" fontId="25" fillId="0" borderId="25" xfId="0" applyFont="1" applyBorder="1" applyAlignment="1">
      <alignment vertical="center" wrapText="1"/>
    </xf>
    <xf numFmtId="3" fontId="29" fillId="0" borderId="25" xfId="0" applyNumberFormat="1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 wrapText="1"/>
    </xf>
    <xf numFmtId="3" fontId="29" fillId="34" borderId="25" xfId="0" applyNumberFormat="1" applyFont="1" applyFill="1" applyBorder="1" applyAlignment="1">
      <alignment vertical="center" wrapText="1"/>
    </xf>
    <xf numFmtId="0" fontId="26" fillId="0" borderId="27" xfId="52" applyFont="1" applyBorder="1" applyAlignment="1">
      <alignment horizontal="left" vertical="center"/>
      <protection/>
    </xf>
    <xf numFmtId="0" fontId="24" fillId="0" borderId="0" xfId="0" applyFont="1" applyAlignment="1">
      <alignment horizontal="left" vertical="center"/>
    </xf>
    <xf numFmtId="3" fontId="28" fillId="33" borderId="14" xfId="0" applyNumberFormat="1" applyFont="1" applyFill="1" applyBorder="1" applyAlignment="1">
      <alignment horizontal="right" vertical="center"/>
    </xf>
    <xf numFmtId="0" fontId="25" fillId="0" borderId="10" xfId="52" applyFont="1" applyBorder="1" applyAlignment="1">
      <alignment horizontal="left" vertical="center"/>
      <protection/>
    </xf>
    <xf numFmtId="0" fontId="25" fillId="33" borderId="14" xfId="52" applyFont="1" applyFill="1" applyBorder="1" applyAlignment="1">
      <alignment horizontal="center" vertical="center" wrapText="1"/>
      <protection/>
    </xf>
    <xf numFmtId="0" fontId="25" fillId="33" borderId="11" xfId="52" applyFont="1" applyFill="1" applyBorder="1" applyAlignment="1">
      <alignment horizontal="center" vertical="center" wrapText="1"/>
      <protection/>
    </xf>
    <xf numFmtId="3" fontId="28" fillId="33" borderId="13" xfId="0" applyNumberFormat="1" applyFont="1" applyFill="1" applyBorder="1" applyAlignment="1">
      <alignment horizontal="right" vertical="center"/>
    </xf>
    <xf numFmtId="3" fontId="28" fillId="33" borderId="11" xfId="0" applyNumberFormat="1" applyFont="1" applyFill="1" applyBorder="1" applyAlignment="1">
      <alignment horizontal="right" vertical="center"/>
    </xf>
    <xf numFmtId="0" fontId="31" fillId="33" borderId="11" xfId="52" applyFont="1" applyFill="1" applyBorder="1" applyAlignment="1">
      <alignment horizontal="center" vertical="center" wrapText="1"/>
      <protection/>
    </xf>
    <xf numFmtId="0" fontId="27" fillId="34" borderId="12" xfId="52" applyFont="1" applyFill="1" applyBorder="1" applyAlignment="1">
      <alignment horizontal="center" vertical="center"/>
      <protection/>
    </xf>
    <xf numFmtId="0" fontId="27" fillId="34" borderId="14" xfId="52" applyFont="1" applyFill="1" applyBorder="1" applyAlignment="1">
      <alignment horizontal="center" vertical="center"/>
      <protection/>
    </xf>
    <xf numFmtId="0" fontId="27" fillId="34" borderId="13" xfId="52" applyFont="1" applyFill="1" applyBorder="1" applyAlignment="1">
      <alignment horizontal="center" vertical="center"/>
      <protection/>
    </xf>
    <xf numFmtId="0" fontId="25" fillId="6" borderId="28" xfId="52" applyFont="1" applyFill="1" applyBorder="1" applyAlignment="1">
      <alignment horizontal="center" vertical="center" wrapText="1"/>
      <protection/>
    </xf>
    <xf numFmtId="0" fontId="25" fillId="6" borderId="29" xfId="52" applyFont="1" applyFill="1" applyBorder="1" applyAlignment="1">
      <alignment horizontal="center" vertical="center" wrapText="1"/>
      <protection/>
    </xf>
    <xf numFmtId="0" fontId="26" fillId="6" borderId="18" xfId="52" applyFont="1" applyFill="1" applyBorder="1" applyAlignment="1">
      <alignment horizontal="right" vertical="center"/>
      <protection/>
    </xf>
    <xf numFmtId="3" fontId="29" fillId="6" borderId="16" xfId="0" applyNumberFormat="1" applyFont="1" applyFill="1" applyBorder="1" applyAlignment="1">
      <alignment horizontal="right" vertical="center" wrapText="1"/>
    </xf>
    <xf numFmtId="3" fontId="26" fillId="6" borderId="16" xfId="52" applyNumberFormat="1" applyFont="1" applyFill="1" applyBorder="1" applyAlignment="1">
      <alignment horizontal="right" vertical="center"/>
      <protection/>
    </xf>
    <xf numFmtId="3" fontId="29" fillId="6" borderId="21" xfId="0" applyNumberFormat="1" applyFont="1" applyFill="1" applyBorder="1" applyAlignment="1">
      <alignment horizontal="right" vertical="center" wrapText="1"/>
    </xf>
    <xf numFmtId="3" fontId="26" fillId="6" borderId="22" xfId="52" applyNumberFormat="1" applyFont="1" applyFill="1" applyBorder="1" applyAlignment="1">
      <alignment horizontal="right" vertical="center"/>
      <protection/>
    </xf>
    <xf numFmtId="3" fontId="26" fillId="6" borderId="18" xfId="52" applyNumberFormat="1" applyFont="1" applyFill="1" applyBorder="1" applyAlignment="1">
      <alignment horizontal="right" vertical="center"/>
      <protection/>
    </xf>
    <xf numFmtId="0" fontId="26" fillId="6" borderId="0" xfId="52" applyFont="1" applyFill="1" applyBorder="1" applyAlignment="1">
      <alignment horizontal="left" vertical="center"/>
      <protection/>
    </xf>
    <xf numFmtId="3" fontId="29" fillId="6" borderId="25" xfId="0" applyNumberFormat="1" applyFont="1" applyFill="1" applyBorder="1" applyAlignment="1">
      <alignment vertical="center" wrapText="1"/>
    </xf>
    <xf numFmtId="3" fontId="28" fillId="6" borderId="11" xfId="52" applyNumberFormat="1" applyFont="1" applyFill="1" applyBorder="1" applyAlignment="1">
      <alignment horizontal="right" vertical="center"/>
      <protection/>
    </xf>
    <xf numFmtId="0" fontId="25" fillId="0" borderId="10" xfId="52" applyFont="1" applyBorder="1" applyAlignment="1">
      <alignment horizontal="left" vertical="center"/>
      <protection/>
    </xf>
    <xf numFmtId="0" fontId="25" fillId="35" borderId="13" xfId="52" applyFont="1" applyFill="1" applyBorder="1" applyAlignment="1">
      <alignment horizontal="left" vertical="center"/>
      <protection/>
    </xf>
    <xf numFmtId="0" fontId="26" fillId="35" borderId="13" xfId="52" applyFont="1" applyFill="1" applyBorder="1" applyAlignment="1">
      <alignment horizontal="left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0" fontId="26" fillId="35" borderId="13" xfId="52" applyFont="1" applyFill="1" applyBorder="1" applyAlignment="1">
      <alignment horizontal="right" vertical="center"/>
      <protection/>
    </xf>
    <xf numFmtId="0" fontId="25" fillId="0" borderId="26" xfId="0" applyFont="1" applyBorder="1" applyAlignment="1">
      <alignment horizontal="left" vertical="center"/>
    </xf>
    <xf numFmtId="3" fontId="26" fillId="0" borderId="26" xfId="52" applyNumberFormat="1" applyFont="1" applyBorder="1" applyAlignment="1">
      <alignment horizontal="right" vertical="center"/>
      <protection/>
    </xf>
    <xf numFmtId="0" fontId="26" fillId="34" borderId="25" xfId="52" applyFont="1" applyFill="1" applyBorder="1" applyAlignment="1">
      <alignment horizontal="right" vertical="center"/>
      <protection/>
    </xf>
    <xf numFmtId="0" fontId="26" fillId="6" borderId="25" xfId="52" applyFont="1" applyFill="1" applyBorder="1" applyAlignment="1">
      <alignment horizontal="right" vertical="center"/>
      <protection/>
    </xf>
    <xf numFmtId="0" fontId="25" fillId="0" borderId="21" xfId="52" applyFont="1" applyBorder="1" applyAlignment="1">
      <alignment horizontal="left" vertical="center"/>
      <protection/>
    </xf>
    <xf numFmtId="0" fontId="25" fillId="35" borderId="13" xfId="0" applyFont="1" applyFill="1" applyBorder="1" applyAlignment="1">
      <alignment horizontal="left" vertical="center"/>
    </xf>
    <xf numFmtId="0" fontId="25" fillId="0" borderId="21" xfId="52" applyFont="1" applyBorder="1" applyAlignment="1">
      <alignment horizontal="left" vertical="center"/>
      <protection/>
    </xf>
    <xf numFmtId="0" fontId="25" fillId="0" borderId="16" xfId="52" applyFont="1" applyBorder="1" applyAlignment="1">
      <alignment vertical="center"/>
      <protection/>
    </xf>
    <xf numFmtId="0" fontId="25" fillId="0" borderId="11" xfId="52" applyFont="1" applyBorder="1" applyAlignment="1">
      <alignment vertical="center" wrapText="1"/>
      <protection/>
    </xf>
    <xf numFmtId="0" fontId="26" fillId="0" borderId="17" xfId="52" applyFont="1" applyBorder="1" applyAlignment="1">
      <alignment vertical="center"/>
      <protection/>
    </xf>
    <xf numFmtId="3" fontId="26" fillId="0" borderId="17" xfId="52" applyNumberFormat="1" applyFont="1" applyBorder="1" applyAlignment="1">
      <alignment vertical="center"/>
      <protection/>
    </xf>
    <xf numFmtId="3" fontId="26" fillId="0" borderId="30" xfId="52" applyNumberFormat="1" applyFont="1" applyBorder="1" applyAlignment="1">
      <alignment vertical="center"/>
      <protection/>
    </xf>
    <xf numFmtId="3" fontId="26" fillId="34" borderId="17" xfId="52" applyNumberFormat="1" applyFont="1" applyFill="1" applyBorder="1" applyAlignment="1">
      <alignment vertical="center"/>
      <protection/>
    </xf>
    <xf numFmtId="3" fontId="26" fillId="6" borderId="17" xfId="52" applyNumberFormat="1" applyFont="1" applyFill="1" applyBorder="1" applyAlignment="1">
      <alignment vertical="center"/>
      <protection/>
    </xf>
    <xf numFmtId="0" fontId="26" fillId="34" borderId="17" xfId="52" applyFont="1" applyFill="1" applyBorder="1" applyAlignment="1">
      <alignment vertical="center"/>
      <protection/>
    </xf>
    <xf numFmtId="0" fontId="26" fillId="0" borderId="15" xfId="52" applyFont="1" applyBorder="1" applyAlignment="1">
      <alignment vertical="center"/>
      <protection/>
    </xf>
    <xf numFmtId="3" fontId="26" fillId="0" borderId="15" xfId="52" applyNumberFormat="1" applyFont="1" applyBorder="1" applyAlignment="1">
      <alignment vertical="center"/>
      <protection/>
    </xf>
    <xf numFmtId="3" fontId="26" fillId="0" borderId="31" xfId="52" applyNumberFormat="1" applyFont="1" applyBorder="1" applyAlignment="1">
      <alignment vertical="center"/>
      <protection/>
    </xf>
    <xf numFmtId="3" fontId="26" fillId="34" borderId="15" xfId="52" applyNumberFormat="1" applyFont="1" applyFill="1" applyBorder="1" applyAlignment="1">
      <alignment vertical="center"/>
      <protection/>
    </xf>
    <xf numFmtId="3" fontId="26" fillId="6" borderId="15" xfId="52" applyNumberFormat="1" applyFont="1" applyFill="1" applyBorder="1" applyAlignment="1">
      <alignment vertical="center"/>
      <protection/>
    </xf>
    <xf numFmtId="0" fontId="26" fillId="34" borderId="15" xfId="52" applyFont="1" applyFill="1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26" fillId="0" borderId="12" xfId="52" applyFont="1" applyBorder="1" applyAlignment="1">
      <alignment vertical="center"/>
      <protection/>
    </xf>
    <xf numFmtId="0" fontId="26" fillId="0" borderId="13" xfId="52" applyFont="1" applyBorder="1" applyAlignment="1">
      <alignment vertical="center"/>
      <protection/>
    </xf>
    <xf numFmtId="3" fontId="26" fillId="0" borderId="13" xfId="52" applyNumberFormat="1" applyFont="1" applyBorder="1" applyAlignment="1">
      <alignment vertical="center"/>
      <protection/>
    </xf>
    <xf numFmtId="3" fontId="26" fillId="34" borderId="13" xfId="52" applyNumberFormat="1" applyFont="1" applyFill="1" applyBorder="1" applyAlignment="1">
      <alignment vertical="center"/>
      <protection/>
    </xf>
    <xf numFmtId="3" fontId="26" fillId="6" borderId="13" xfId="52" applyNumberFormat="1" applyFont="1" applyFill="1" applyBorder="1" applyAlignment="1">
      <alignment vertical="center"/>
      <protection/>
    </xf>
    <xf numFmtId="0" fontId="26" fillId="34" borderId="13" xfId="52" applyFont="1" applyFill="1" applyBorder="1" applyAlignment="1">
      <alignment vertical="center"/>
      <protection/>
    </xf>
    <xf numFmtId="3" fontId="26" fillId="34" borderId="14" xfId="52" applyNumberFormat="1" applyFont="1" applyFill="1" applyBorder="1" applyAlignment="1">
      <alignment vertical="center"/>
      <protection/>
    </xf>
    <xf numFmtId="165" fontId="26" fillId="0" borderId="10" xfId="0" applyNumberFormat="1" applyFont="1" applyBorder="1" applyAlignment="1">
      <alignment horizontal="center" vertical="center"/>
    </xf>
    <xf numFmtId="165" fontId="26" fillId="0" borderId="21" xfId="0" applyNumberFormat="1" applyFont="1" applyBorder="1" applyAlignment="1">
      <alignment horizontal="center" vertical="center"/>
    </xf>
    <xf numFmtId="165" fontId="26" fillId="0" borderId="25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12" xfId="52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29" fillId="0" borderId="23" xfId="52" applyFont="1" applyBorder="1" applyAlignment="1">
      <alignment horizontal="center" vertical="center"/>
      <protection/>
    </xf>
    <xf numFmtId="0" fontId="29" fillId="0" borderId="32" xfId="52" applyFont="1" applyBorder="1" applyAlignment="1">
      <alignment horizontal="center" vertical="center"/>
      <protection/>
    </xf>
    <xf numFmtId="0" fontId="29" fillId="0" borderId="33" xfId="52" applyFont="1" applyBorder="1" applyAlignment="1">
      <alignment horizontal="center" vertical="center"/>
      <protection/>
    </xf>
    <xf numFmtId="0" fontId="25" fillId="35" borderId="11" xfId="52" applyFont="1" applyFill="1" applyBorder="1" applyAlignment="1">
      <alignment horizontal="center" vertical="center"/>
      <protection/>
    </xf>
    <xf numFmtId="0" fontId="25" fillId="35" borderId="12" xfId="52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left" vertical="top" wrapText="1"/>
    </xf>
    <xf numFmtId="0" fontId="25" fillId="33" borderId="11" xfId="52" applyFont="1" applyFill="1" applyBorder="1" applyAlignment="1">
      <alignment horizontal="center" vertical="center"/>
      <protection/>
    </xf>
    <xf numFmtId="0" fontId="30" fillId="0" borderId="0" xfId="52" applyFont="1" applyAlignment="1">
      <alignment horizontal="center" vertical="center"/>
      <protection/>
    </xf>
    <xf numFmtId="0" fontId="32" fillId="33" borderId="11" xfId="52" applyFont="1" applyFill="1" applyBorder="1" applyAlignment="1">
      <alignment horizontal="center" vertical="center"/>
      <protection/>
    </xf>
    <xf numFmtId="0" fontId="25" fillId="35" borderId="11" xfId="52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5" fillId="33" borderId="12" xfId="52" applyFont="1" applyFill="1" applyBorder="1" applyAlignment="1">
      <alignment horizontal="center" vertical="center" wrapText="1"/>
      <protection/>
    </xf>
    <xf numFmtId="0" fontId="25" fillId="33" borderId="14" xfId="52" applyFont="1" applyFill="1" applyBorder="1" applyAlignment="1">
      <alignment horizontal="center" vertical="center" wrapText="1"/>
      <protection/>
    </xf>
    <xf numFmtId="0" fontId="25" fillId="35" borderId="12" xfId="52" applyFont="1" applyFill="1" applyBorder="1" applyAlignment="1">
      <alignment horizontal="center" vertical="center" wrapText="1"/>
      <protection/>
    </xf>
    <xf numFmtId="0" fontId="27" fillId="6" borderId="34" xfId="52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5" fillId="33" borderId="11" xfId="52" applyFont="1" applyFill="1" applyBorder="1" applyAlignment="1">
      <alignment horizontal="center" vertical="center" wrapText="1"/>
      <protection/>
    </xf>
    <xf numFmtId="0" fontId="29" fillId="0" borderId="36" xfId="52" applyFont="1" applyBorder="1" applyAlignment="1">
      <alignment horizontal="center" vertical="center"/>
      <protection/>
    </xf>
    <xf numFmtId="0" fontId="29" fillId="0" borderId="37" xfId="52" applyFont="1" applyBorder="1" applyAlignment="1">
      <alignment horizontal="center" vertical="center"/>
      <protection/>
    </xf>
    <xf numFmtId="0" fontId="29" fillId="0" borderId="38" xfId="52" applyFont="1" applyBorder="1" applyAlignment="1">
      <alignment horizontal="center" vertical="center"/>
      <protection/>
    </xf>
    <xf numFmtId="0" fontId="25" fillId="6" borderId="39" xfId="52" applyFont="1" applyFill="1" applyBorder="1" applyAlignment="1">
      <alignment horizontal="center" vertical="center" wrapText="1"/>
      <protection/>
    </xf>
    <xf numFmtId="0" fontId="0" fillId="6" borderId="40" xfId="0" applyFill="1" applyBorder="1" applyAlignment="1">
      <alignment horizontal="center" vertical="center" wrapText="1"/>
    </xf>
    <xf numFmtId="0" fontId="25" fillId="6" borderId="41" xfId="52" applyFont="1" applyFill="1" applyBorder="1" applyAlignment="1">
      <alignment horizontal="center" vertical="center" wrapText="1"/>
      <protection/>
    </xf>
    <xf numFmtId="0" fontId="0" fillId="6" borderId="42" xfId="0" applyFill="1" applyBorder="1" applyAlignment="1">
      <alignment horizontal="center" vertical="center" wrapText="1"/>
    </xf>
    <xf numFmtId="0" fontId="25" fillId="33" borderId="37" xfId="52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/>
    </xf>
    <xf numFmtId="0" fontId="29" fillId="0" borderId="12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horizontal="left" vertical="center"/>
      <protection/>
    </xf>
    <xf numFmtId="0" fontId="25" fillId="33" borderId="34" xfId="52" applyFont="1" applyFill="1" applyBorder="1" applyAlignment="1">
      <alignment horizontal="center" vertical="center"/>
      <protection/>
    </xf>
    <xf numFmtId="0" fontId="25" fillId="33" borderId="35" xfId="52" applyFont="1" applyFill="1" applyBorder="1" applyAlignment="1">
      <alignment horizontal="center" vertical="center"/>
      <protection/>
    </xf>
    <xf numFmtId="0" fontId="29" fillId="0" borderId="13" xfId="52" applyFont="1" applyBorder="1" applyAlignment="1">
      <alignment horizontal="center" vertical="center"/>
      <protection/>
    </xf>
    <xf numFmtId="0" fontId="29" fillId="0" borderId="43" xfId="52" applyFont="1" applyBorder="1" applyAlignment="1">
      <alignment horizontal="center" vertical="center"/>
      <protection/>
    </xf>
    <xf numFmtId="0" fontId="29" fillId="0" borderId="44" xfId="52" applyFont="1" applyBorder="1" applyAlignment="1">
      <alignment horizontal="center" vertical="center"/>
      <protection/>
    </xf>
    <xf numFmtId="0" fontId="30" fillId="33" borderId="12" xfId="52" applyFont="1" applyFill="1" applyBorder="1" applyAlignment="1">
      <alignment horizontal="left" vertical="center"/>
      <protection/>
    </xf>
    <xf numFmtId="0" fontId="30" fillId="33" borderId="13" xfId="52" applyFont="1" applyFill="1" applyBorder="1" applyAlignment="1">
      <alignment horizontal="left" vertical="center"/>
      <protection/>
    </xf>
    <xf numFmtId="0" fontId="30" fillId="33" borderId="14" xfId="52" applyFont="1" applyFill="1" applyBorder="1" applyAlignment="1">
      <alignment horizontal="left" vertical="center"/>
      <protection/>
    </xf>
    <xf numFmtId="0" fontId="28" fillId="0" borderId="36" xfId="52" applyFont="1" applyBorder="1" applyAlignment="1">
      <alignment horizontal="left" vertical="center"/>
      <protection/>
    </xf>
    <xf numFmtId="0" fontId="28" fillId="0" borderId="37" xfId="52" applyFont="1" applyBorder="1" applyAlignment="1">
      <alignment horizontal="left" vertical="center"/>
      <protection/>
    </xf>
    <xf numFmtId="0" fontId="28" fillId="0" borderId="38" xfId="52" applyFont="1" applyBorder="1" applyAlignment="1">
      <alignment horizontal="left" vertical="center"/>
      <protection/>
    </xf>
    <xf numFmtId="0" fontId="25" fillId="0" borderId="10" xfId="52" applyFont="1" applyBorder="1" applyAlignment="1">
      <alignment horizontal="left" vertical="center"/>
      <protection/>
    </xf>
    <xf numFmtId="0" fontId="24" fillId="0" borderId="21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9" fillId="0" borderId="14" xfId="52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8">
      <selection activeCell="V35" sqref="V35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9" t="s">
        <v>56</v>
      </c>
      <c r="O1" s="139"/>
      <c r="P1" s="139"/>
      <c r="Q1" s="139"/>
    </row>
    <row r="2" spans="1:17" ht="15" customHeight="1">
      <c r="A2" s="141" t="s">
        <v>57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.5" customHeight="1">
      <c r="A4" s="137" t="s">
        <v>0</v>
      </c>
      <c r="B4" s="137" t="s">
        <v>1</v>
      </c>
      <c r="C4" s="143" t="s">
        <v>2</v>
      </c>
      <c r="D4" s="143" t="s">
        <v>33</v>
      </c>
      <c r="E4" s="143" t="s">
        <v>3</v>
      </c>
      <c r="F4" s="137" t="s">
        <v>4</v>
      </c>
      <c r="G4" s="138"/>
      <c r="H4" s="142" t="s">
        <v>5</v>
      </c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0.5" customHeight="1">
      <c r="A5" s="137"/>
      <c r="B5" s="137"/>
      <c r="C5" s="143"/>
      <c r="D5" s="143"/>
      <c r="E5" s="143"/>
      <c r="F5" s="143" t="s">
        <v>28</v>
      </c>
      <c r="G5" s="149" t="s">
        <v>34</v>
      </c>
      <c r="H5" s="142" t="s">
        <v>58</v>
      </c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1.25" customHeight="1">
      <c r="A6" s="137"/>
      <c r="B6" s="137"/>
      <c r="C6" s="143"/>
      <c r="D6" s="143"/>
      <c r="E6" s="143"/>
      <c r="F6" s="143"/>
      <c r="G6" s="149"/>
      <c r="H6" s="152" t="s">
        <v>22</v>
      </c>
      <c r="I6" s="140" t="s">
        <v>6</v>
      </c>
      <c r="J6" s="140"/>
      <c r="K6" s="140"/>
      <c r="L6" s="140"/>
      <c r="M6" s="140"/>
      <c r="N6" s="140"/>
      <c r="O6" s="140"/>
      <c r="P6" s="140"/>
      <c r="Q6" s="140"/>
    </row>
    <row r="7" spans="1:17" s="2" customFormat="1" ht="12.75">
      <c r="A7" s="137"/>
      <c r="B7" s="137"/>
      <c r="C7" s="143"/>
      <c r="D7" s="143"/>
      <c r="E7" s="143"/>
      <c r="F7" s="143"/>
      <c r="G7" s="149"/>
      <c r="H7" s="152"/>
      <c r="I7" s="140" t="s">
        <v>7</v>
      </c>
      <c r="J7" s="140"/>
      <c r="K7" s="140"/>
      <c r="L7" s="140"/>
      <c r="M7" s="140"/>
      <c r="N7" s="140" t="s">
        <v>8</v>
      </c>
      <c r="O7" s="140"/>
      <c r="P7" s="140"/>
      <c r="Q7" s="140"/>
    </row>
    <row r="8" spans="1:17" ht="18">
      <c r="A8" s="137"/>
      <c r="B8" s="137"/>
      <c r="C8" s="143"/>
      <c r="D8" s="143"/>
      <c r="E8" s="143"/>
      <c r="F8" s="143"/>
      <c r="G8" s="149"/>
      <c r="H8" s="152"/>
      <c r="I8" s="147" t="s">
        <v>18</v>
      </c>
      <c r="J8" s="148"/>
      <c r="K8" s="140" t="s">
        <v>9</v>
      </c>
      <c r="L8" s="140"/>
      <c r="M8" s="140"/>
      <c r="N8" s="65" t="s">
        <v>19</v>
      </c>
      <c r="O8" s="152" t="s">
        <v>9</v>
      </c>
      <c r="P8" s="152"/>
      <c r="Q8" s="152"/>
    </row>
    <row r="9" spans="1:17" ht="12.75">
      <c r="A9" s="137"/>
      <c r="B9" s="137"/>
      <c r="C9" s="143"/>
      <c r="D9" s="143"/>
      <c r="E9" s="143"/>
      <c r="F9" s="143"/>
      <c r="G9" s="149"/>
      <c r="H9" s="147"/>
      <c r="I9" s="156" t="s">
        <v>38</v>
      </c>
      <c r="J9" s="158" t="s">
        <v>39</v>
      </c>
      <c r="K9" s="160" t="s">
        <v>10</v>
      </c>
      <c r="L9" s="164" t="s">
        <v>12</v>
      </c>
      <c r="M9" s="165"/>
      <c r="N9" s="64"/>
      <c r="O9" s="65"/>
      <c r="P9" s="65"/>
      <c r="Q9" s="65"/>
    </row>
    <row r="10" spans="1:17" ht="30">
      <c r="A10" s="137"/>
      <c r="B10" s="137"/>
      <c r="C10" s="143"/>
      <c r="D10" s="143"/>
      <c r="E10" s="143"/>
      <c r="F10" s="143"/>
      <c r="G10" s="149"/>
      <c r="H10" s="147"/>
      <c r="I10" s="157"/>
      <c r="J10" s="159"/>
      <c r="K10" s="161"/>
      <c r="L10" s="72" t="s">
        <v>38</v>
      </c>
      <c r="M10" s="73" t="s">
        <v>39</v>
      </c>
      <c r="N10" s="64"/>
      <c r="O10" s="68" t="s">
        <v>11</v>
      </c>
      <c r="P10" s="6" t="s">
        <v>10</v>
      </c>
      <c r="Q10" s="6" t="s">
        <v>12</v>
      </c>
    </row>
    <row r="11" spans="1:17" ht="10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69">
        <v>8</v>
      </c>
      <c r="I11" s="150">
        <v>9</v>
      </c>
      <c r="J11" s="151"/>
      <c r="K11" s="71">
        <v>10</v>
      </c>
      <c r="L11" s="150">
        <v>11</v>
      </c>
      <c r="M11" s="151"/>
      <c r="N11" s="70">
        <v>12</v>
      </c>
      <c r="O11" s="9">
        <v>13</v>
      </c>
      <c r="P11" s="9">
        <v>14</v>
      </c>
      <c r="Q11" s="9">
        <v>15</v>
      </c>
    </row>
    <row r="12" spans="1:17" ht="18" customHeight="1">
      <c r="A12" s="10"/>
      <c r="B12" s="11" t="s">
        <v>13</v>
      </c>
      <c r="C12" s="12"/>
      <c r="D12" s="13"/>
      <c r="E12" s="14">
        <f aca="true" t="shared" si="0" ref="E12:Q12">E19+E15+E23</f>
        <v>1119211</v>
      </c>
      <c r="F12" s="14">
        <f t="shared" si="0"/>
        <v>194121</v>
      </c>
      <c r="G12" s="14">
        <f t="shared" si="0"/>
        <v>925090</v>
      </c>
      <c r="H12" s="14">
        <f t="shared" si="0"/>
        <v>1119211</v>
      </c>
      <c r="I12" s="14">
        <f t="shared" si="0"/>
        <v>163251</v>
      </c>
      <c r="J12" s="14">
        <f t="shared" si="0"/>
        <v>30870</v>
      </c>
      <c r="K12" s="14">
        <f t="shared" si="0"/>
        <v>0</v>
      </c>
      <c r="L12" s="14">
        <f t="shared" si="0"/>
        <v>163251</v>
      </c>
      <c r="M12" s="14">
        <f t="shared" si="0"/>
        <v>30870</v>
      </c>
      <c r="N12" s="14">
        <f t="shared" si="0"/>
        <v>925090</v>
      </c>
      <c r="O12" s="14">
        <f t="shared" si="0"/>
        <v>0</v>
      </c>
      <c r="P12" s="14">
        <f t="shared" si="0"/>
        <v>0</v>
      </c>
      <c r="Q12" s="14">
        <f t="shared" si="0"/>
        <v>925090</v>
      </c>
    </row>
    <row r="13" spans="1:17" ht="18" customHeight="1">
      <c r="A13" s="83"/>
      <c r="B13" s="63" t="s">
        <v>15</v>
      </c>
      <c r="C13" s="153" t="s">
        <v>20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30.75" customHeight="1">
      <c r="A14" s="144" t="s">
        <v>14</v>
      </c>
      <c r="B14" s="16" t="s">
        <v>16</v>
      </c>
      <c r="C14" s="162" t="s">
        <v>47</v>
      </c>
      <c r="D14" s="163"/>
      <c r="E14" s="123" t="s">
        <v>49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</row>
    <row r="15" spans="1:17" ht="13.5" customHeight="1">
      <c r="A15" s="145"/>
      <c r="B15" s="17" t="s">
        <v>17</v>
      </c>
      <c r="C15" s="18"/>
      <c r="D15" s="19"/>
      <c r="E15" s="27">
        <f>SUM(E16:E17)</f>
        <v>18601</v>
      </c>
      <c r="F15" s="27">
        <f>SUM(F16:F17)</f>
        <v>18601</v>
      </c>
      <c r="G15" s="28">
        <f>SUM(G16:G17)</f>
        <v>0</v>
      </c>
      <c r="H15" s="29">
        <f>SUM(H16:H17)</f>
        <v>18601</v>
      </c>
      <c r="I15" s="75">
        <f>SUM(I16:I17)</f>
        <v>0</v>
      </c>
      <c r="J15" s="75">
        <f>J16</f>
        <v>18601</v>
      </c>
      <c r="K15" s="29"/>
      <c r="L15" s="75">
        <f>L16</f>
        <v>0</v>
      </c>
      <c r="M15" s="75">
        <f>M16</f>
        <v>18601</v>
      </c>
      <c r="N15" s="29"/>
      <c r="O15" s="29"/>
      <c r="P15" s="29"/>
      <c r="Q15" s="29"/>
    </row>
    <row r="16" spans="1:17" ht="12.75" customHeight="1">
      <c r="A16" s="145"/>
      <c r="B16" s="20" t="s">
        <v>59</v>
      </c>
      <c r="C16" s="21"/>
      <c r="D16" s="18"/>
      <c r="E16" s="30">
        <f>F16+G16</f>
        <v>18601</v>
      </c>
      <c r="F16" s="30">
        <f>I16+J16</f>
        <v>18601</v>
      </c>
      <c r="G16" s="31">
        <f>N16</f>
        <v>0</v>
      </c>
      <c r="H16" s="32">
        <f>I16+N16+J16</f>
        <v>18601</v>
      </c>
      <c r="I16" s="76">
        <f>L16</f>
        <v>0</v>
      </c>
      <c r="J16" s="76">
        <f>M16</f>
        <v>18601</v>
      </c>
      <c r="K16" s="32"/>
      <c r="L16" s="76"/>
      <c r="M16" s="76">
        <v>18601</v>
      </c>
      <c r="N16" s="32"/>
      <c r="O16" s="32"/>
      <c r="P16" s="32"/>
      <c r="Q16" s="32"/>
    </row>
    <row r="17" spans="1:17" ht="12.75" customHeight="1">
      <c r="A17" s="146"/>
      <c r="B17" s="23" t="s">
        <v>29</v>
      </c>
      <c r="C17" s="24"/>
      <c r="D17" s="24"/>
      <c r="E17" s="25">
        <f>F17+G17</f>
        <v>0</v>
      </c>
      <c r="F17" s="25"/>
      <c r="G17" s="26"/>
      <c r="H17" s="54"/>
      <c r="I17" s="79"/>
      <c r="J17" s="79"/>
      <c r="K17" s="22"/>
      <c r="L17" s="74"/>
      <c r="M17" s="79"/>
      <c r="N17" s="54"/>
      <c r="O17" s="22"/>
      <c r="P17" s="22"/>
      <c r="Q17" s="54"/>
    </row>
    <row r="18" spans="1:17" ht="19.5" customHeight="1">
      <c r="A18" s="144" t="s">
        <v>24</v>
      </c>
      <c r="B18" s="16" t="s">
        <v>16</v>
      </c>
      <c r="C18" s="162" t="s">
        <v>27</v>
      </c>
      <c r="D18" s="163"/>
      <c r="E18" s="123" t="s">
        <v>35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</row>
    <row r="19" spans="1:17" ht="12.75" customHeight="1">
      <c r="A19" s="145"/>
      <c r="B19" s="17" t="s">
        <v>17</v>
      </c>
      <c r="C19" s="18"/>
      <c r="D19" s="19"/>
      <c r="E19" s="27">
        <f>SUM(E20:E21)</f>
        <v>1088341</v>
      </c>
      <c r="F19" s="27">
        <f aca="true" t="shared" si="1" ref="F19:Q19">SUM(F20:F21)</f>
        <v>163251</v>
      </c>
      <c r="G19" s="28">
        <f t="shared" si="1"/>
        <v>925090</v>
      </c>
      <c r="H19" s="29">
        <f t="shared" si="1"/>
        <v>1088341</v>
      </c>
      <c r="I19" s="75">
        <f t="shared" si="1"/>
        <v>163251</v>
      </c>
      <c r="J19" s="75"/>
      <c r="K19" s="29"/>
      <c r="L19" s="75">
        <f>L20</f>
        <v>163251</v>
      </c>
      <c r="M19" s="75"/>
      <c r="N19" s="29">
        <f t="shared" si="1"/>
        <v>925090</v>
      </c>
      <c r="O19" s="29"/>
      <c r="P19" s="29"/>
      <c r="Q19" s="29">
        <f t="shared" si="1"/>
        <v>925090</v>
      </c>
    </row>
    <row r="20" spans="1:17" ht="12.75" customHeight="1">
      <c r="A20" s="145"/>
      <c r="B20" s="20" t="s">
        <v>59</v>
      </c>
      <c r="C20" s="21"/>
      <c r="D20" s="18"/>
      <c r="E20" s="30">
        <f>F20+G20</f>
        <v>1088341</v>
      </c>
      <c r="F20" s="30">
        <f>I20+J20</f>
        <v>163251</v>
      </c>
      <c r="G20" s="31">
        <f>N20</f>
        <v>925090</v>
      </c>
      <c r="H20" s="32">
        <f>I20+N20+J20</f>
        <v>1088341</v>
      </c>
      <c r="I20" s="76">
        <f>L20</f>
        <v>163251</v>
      </c>
      <c r="J20" s="76"/>
      <c r="K20" s="32"/>
      <c r="L20" s="76">
        <v>163251</v>
      </c>
      <c r="M20" s="76"/>
      <c r="N20" s="32">
        <f>Q20</f>
        <v>925090</v>
      </c>
      <c r="O20" s="32"/>
      <c r="P20" s="32"/>
      <c r="Q20" s="32">
        <v>925090</v>
      </c>
    </row>
    <row r="21" spans="1:17" ht="16.5" customHeight="1">
      <c r="A21" s="146"/>
      <c r="B21" s="23" t="s">
        <v>29</v>
      </c>
      <c r="C21" s="24"/>
      <c r="D21" s="24"/>
      <c r="E21" s="25">
        <f>F21+G21</f>
        <v>0</v>
      </c>
      <c r="F21" s="25"/>
      <c r="G21" s="26"/>
      <c r="H21" s="54"/>
      <c r="I21" s="79"/>
      <c r="J21" s="79"/>
      <c r="K21" s="22"/>
      <c r="L21" s="74"/>
      <c r="M21" s="79"/>
      <c r="N21" s="54"/>
      <c r="O21" s="22"/>
      <c r="P21" s="22"/>
      <c r="Q21" s="54"/>
    </row>
    <row r="22" spans="1:17" ht="19.5" customHeight="1">
      <c r="A22" s="144" t="s">
        <v>46</v>
      </c>
      <c r="B22" s="16" t="s">
        <v>16</v>
      </c>
      <c r="C22" s="162" t="s">
        <v>48</v>
      </c>
      <c r="D22" s="163"/>
      <c r="E22" s="123" t="s">
        <v>50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5"/>
    </row>
    <row r="23" spans="1:17" ht="12.75" customHeight="1">
      <c r="A23" s="145"/>
      <c r="B23" s="17" t="s">
        <v>17</v>
      </c>
      <c r="C23" s="18"/>
      <c r="D23" s="19"/>
      <c r="E23" s="27">
        <f>SUM(E24:E25)</f>
        <v>12269</v>
      </c>
      <c r="F23" s="27">
        <f>SUM(F24:F25)</f>
        <v>12269</v>
      </c>
      <c r="G23" s="28">
        <f>SUM(G24:G25)</f>
        <v>0</v>
      </c>
      <c r="H23" s="29">
        <f>SUM(H24:H25)</f>
        <v>12269</v>
      </c>
      <c r="I23" s="75">
        <f>SUM(I24:I25)</f>
        <v>0</v>
      </c>
      <c r="J23" s="75">
        <f>J24</f>
        <v>12269</v>
      </c>
      <c r="K23" s="29"/>
      <c r="L23" s="75">
        <f>L24</f>
        <v>0</v>
      </c>
      <c r="M23" s="75">
        <f>M24</f>
        <v>12269</v>
      </c>
      <c r="N23" s="29"/>
      <c r="O23" s="29"/>
      <c r="P23" s="29"/>
      <c r="Q23" s="29"/>
    </row>
    <row r="24" spans="1:17" ht="12.75" customHeight="1">
      <c r="A24" s="145"/>
      <c r="B24" s="20" t="s">
        <v>59</v>
      </c>
      <c r="C24" s="21"/>
      <c r="D24" s="18"/>
      <c r="E24" s="30">
        <f>F24+G24</f>
        <v>12269</v>
      </c>
      <c r="F24" s="30">
        <f>I24+J24</f>
        <v>12269</v>
      </c>
      <c r="G24" s="31">
        <f>N24</f>
        <v>0</v>
      </c>
      <c r="H24" s="32">
        <f>I24+N24+J24</f>
        <v>12269</v>
      </c>
      <c r="I24" s="76">
        <f>L24</f>
        <v>0</v>
      </c>
      <c r="J24" s="76">
        <f>M24</f>
        <v>12269</v>
      </c>
      <c r="K24" s="32"/>
      <c r="L24" s="76"/>
      <c r="M24" s="76">
        <v>12269</v>
      </c>
      <c r="N24" s="32"/>
      <c r="O24" s="32"/>
      <c r="P24" s="32"/>
      <c r="Q24" s="32"/>
    </row>
    <row r="25" spans="1:17" ht="12.75" customHeight="1">
      <c r="A25" s="146"/>
      <c r="B25" s="23" t="s">
        <v>29</v>
      </c>
      <c r="C25" s="24"/>
      <c r="D25" s="24"/>
      <c r="E25" s="25"/>
      <c r="F25" s="25"/>
      <c r="G25" s="26"/>
      <c r="H25" s="54"/>
      <c r="I25" s="79"/>
      <c r="J25" s="79"/>
      <c r="K25" s="22"/>
      <c r="L25" s="74"/>
      <c r="M25" s="79"/>
      <c r="N25" s="54"/>
      <c r="O25" s="22"/>
      <c r="P25" s="22"/>
      <c r="Q25" s="54"/>
    </row>
    <row r="26" spans="1:17" ht="2.25" customHeight="1">
      <c r="A26" s="88"/>
      <c r="B26" s="34"/>
      <c r="C26" s="33"/>
      <c r="D26" s="60"/>
      <c r="E26" s="36"/>
      <c r="F26" s="36"/>
      <c r="G26" s="89"/>
      <c r="H26" s="90"/>
      <c r="I26" s="91"/>
      <c r="J26" s="91"/>
      <c r="K26" s="90"/>
      <c r="L26" s="91"/>
      <c r="M26" s="91"/>
      <c r="N26" s="90"/>
      <c r="O26" s="90"/>
      <c r="P26" s="90"/>
      <c r="Q26" s="90"/>
    </row>
    <row r="27" spans="1:17" ht="21.75" customHeight="1">
      <c r="A27" s="169" t="s">
        <v>21</v>
      </c>
      <c r="B27" s="170"/>
      <c r="C27" s="170"/>
      <c r="D27" s="171"/>
      <c r="E27" s="37">
        <f aca="true" t="shared" si="2" ref="E27:N27">E12</f>
        <v>1119211</v>
      </c>
      <c r="F27" s="37">
        <f t="shared" si="2"/>
        <v>194121</v>
      </c>
      <c r="G27" s="38">
        <f t="shared" si="2"/>
        <v>925090</v>
      </c>
      <c r="H27" s="37">
        <f t="shared" si="2"/>
        <v>1119211</v>
      </c>
      <c r="I27" s="82">
        <f t="shared" si="2"/>
        <v>163251</v>
      </c>
      <c r="J27" s="82">
        <f t="shared" si="2"/>
        <v>30870</v>
      </c>
      <c r="K27" s="82"/>
      <c r="L27" s="82">
        <f t="shared" si="2"/>
        <v>163251</v>
      </c>
      <c r="M27" s="82">
        <f t="shared" si="2"/>
        <v>30870</v>
      </c>
      <c r="N27" s="37">
        <f t="shared" si="2"/>
        <v>925090</v>
      </c>
      <c r="O27" s="37"/>
      <c r="P27" s="37"/>
      <c r="Q27" s="39">
        <f>Q12</f>
        <v>925090</v>
      </c>
    </row>
    <row r="28" spans="1:17" ht="17.25" customHeight="1">
      <c r="A28" s="40"/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7" ht="11.25" customHeight="1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ht="17.25" customHeight="1">
      <c r="A30" s="43">
        <v>2</v>
      </c>
      <c r="B30" s="172" t="s">
        <v>36</v>
      </c>
      <c r="C30" s="173"/>
      <c r="D30" s="174"/>
      <c r="E30" s="44">
        <f aca="true" t="shared" si="3" ref="E30:Q30">E33+E40+E44+E51</f>
        <v>555579</v>
      </c>
      <c r="F30" s="44">
        <f t="shared" si="3"/>
        <v>87642</v>
      </c>
      <c r="G30" s="44">
        <f t="shared" si="3"/>
        <v>467937</v>
      </c>
      <c r="H30" s="44">
        <f t="shared" si="3"/>
        <v>402579</v>
      </c>
      <c r="I30" s="44">
        <f t="shared" si="3"/>
        <v>28917</v>
      </c>
      <c r="J30" s="44">
        <f t="shared" si="3"/>
        <v>43275</v>
      </c>
      <c r="K30" s="44">
        <f t="shared" si="3"/>
        <v>0</v>
      </c>
      <c r="L30" s="44">
        <f t="shared" si="3"/>
        <v>28917</v>
      </c>
      <c r="M30" s="44">
        <f t="shared" si="3"/>
        <v>43275</v>
      </c>
      <c r="N30" s="44">
        <f t="shared" si="3"/>
        <v>330387</v>
      </c>
      <c r="O30" s="44">
        <f t="shared" si="3"/>
        <v>0</v>
      </c>
      <c r="P30" s="44">
        <f t="shared" si="3"/>
        <v>0</v>
      </c>
      <c r="Q30" s="44">
        <f t="shared" si="3"/>
        <v>330387</v>
      </c>
    </row>
    <row r="31" spans="1:17" ht="12.75" customHeight="1">
      <c r="A31" s="16"/>
      <c r="B31" s="16" t="s">
        <v>25</v>
      </c>
      <c r="C31" s="126" t="s">
        <v>51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78"/>
    </row>
    <row r="32" spans="1:17" ht="22.5" customHeight="1">
      <c r="A32" s="181" t="s">
        <v>23</v>
      </c>
      <c r="B32" s="35" t="s">
        <v>16</v>
      </c>
      <c r="C32" s="121" t="s">
        <v>52</v>
      </c>
      <c r="D32" s="122"/>
      <c r="E32" s="123" t="s">
        <v>53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</row>
    <row r="33" spans="1:17" ht="12.75" customHeight="1">
      <c r="A33" s="181"/>
      <c r="B33" s="92" t="s">
        <v>17</v>
      </c>
      <c r="C33" s="46"/>
      <c r="D33" s="46"/>
      <c r="E33" s="47">
        <f>SUM(E34:E35)</f>
        <v>166500</v>
      </c>
      <c r="F33" s="47">
        <f>SUM(F34:F35)</f>
        <v>16650</v>
      </c>
      <c r="G33" s="55">
        <f>SUM(G34:G35)</f>
        <v>149850</v>
      </c>
      <c r="H33" s="48">
        <f>SUM(H34:H35)</f>
        <v>13500</v>
      </c>
      <c r="I33" s="77">
        <f>SUM(I34:I35)</f>
        <v>0</v>
      </c>
      <c r="J33" s="77">
        <f>J34</f>
        <v>1200</v>
      </c>
      <c r="K33" s="48">
        <f>SUM(K34:K35)</f>
        <v>0</v>
      </c>
      <c r="L33" s="77">
        <f>L34</f>
        <v>0</v>
      </c>
      <c r="M33" s="77">
        <f>SUM(M34:M35)</f>
        <v>1200</v>
      </c>
      <c r="N33" s="48">
        <f>SUM(N34:N35)</f>
        <v>12300</v>
      </c>
      <c r="O33" s="48">
        <f>SUM(O34:O35)</f>
        <v>0</v>
      </c>
      <c r="P33" s="48">
        <f>SUM(P34:P35)</f>
        <v>0</v>
      </c>
      <c r="Q33" s="48">
        <f>SUM(Q34:Q35)</f>
        <v>12300</v>
      </c>
    </row>
    <row r="34" spans="1:17" ht="12.75" customHeight="1">
      <c r="A34" s="181"/>
      <c r="B34" s="45" t="s">
        <v>59</v>
      </c>
      <c r="C34" s="49"/>
      <c r="D34" s="49"/>
      <c r="E34" s="50">
        <f>F34+G34</f>
        <v>13500</v>
      </c>
      <c r="F34" s="50">
        <f>I34+J34</f>
        <v>1200</v>
      </c>
      <c r="G34" s="51">
        <f>N34</f>
        <v>12300</v>
      </c>
      <c r="H34" s="52">
        <f>I34+N34+J34</f>
        <v>13500</v>
      </c>
      <c r="I34" s="78">
        <f>L34</f>
        <v>0</v>
      </c>
      <c r="J34" s="78">
        <f>M34</f>
        <v>1200</v>
      </c>
      <c r="K34" s="52"/>
      <c r="L34" s="78"/>
      <c r="M34" s="78">
        <v>1200</v>
      </c>
      <c r="N34" s="52">
        <f>Q34</f>
        <v>12300</v>
      </c>
      <c r="O34" s="53"/>
      <c r="P34" s="53"/>
      <c r="Q34" s="52">
        <v>12300</v>
      </c>
    </row>
    <row r="35" spans="1:17" ht="11.25" customHeight="1">
      <c r="A35" s="182"/>
      <c r="B35" s="23" t="s">
        <v>29</v>
      </c>
      <c r="C35" s="24"/>
      <c r="D35" s="24"/>
      <c r="E35" s="25">
        <f>F35+G35</f>
        <v>153000</v>
      </c>
      <c r="F35" s="25">
        <v>15450</v>
      </c>
      <c r="G35" s="26">
        <v>137550</v>
      </c>
      <c r="H35" s="54"/>
      <c r="I35" s="79"/>
      <c r="J35" s="79"/>
      <c r="K35" s="22"/>
      <c r="L35" s="74"/>
      <c r="M35" s="79"/>
      <c r="N35" s="54"/>
      <c r="O35" s="22"/>
      <c r="P35" s="22"/>
      <c r="Q35" s="54"/>
    </row>
    <row r="36" spans="1:17" ht="3" customHeight="1">
      <c r="A36" s="93"/>
      <c r="B36" s="84"/>
      <c r="C36" s="85"/>
      <c r="D36" s="85"/>
      <c r="E36" s="86"/>
      <c r="F36" s="86"/>
      <c r="G36" s="86"/>
      <c r="H36" s="86"/>
      <c r="I36" s="86"/>
      <c r="J36" s="86"/>
      <c r="K36" s="87"/>
      <c r="L36" s="87"/>
      <c r="M36" s="86"/>
      <c r="N36" s="86"/>
      <c r="O36" s="87"/>
      <c r="P36" s="87"/>
      <c r="Q36" s="86"/>
    </row>
    <row r="37" spans="1:17" ht="12.75" customHeight="1">
      <c r="A37" s="16"/>
      <c r="B37" s="16" t="s">
        <v>25</v>
      </c>
      <c r="C37" s="126" t="s">
        <v>26</v>
      </c>
      <c r="D37" s="166"/>
      <c r="E37" s="166"/>
      <c r="F37" s="166"/>
      <c r="G37" s="166"/>
      <c r="H37" s="167"/>
      <c r="I37" s="167"/>
      <c r="J37" s="167"/>
      <c r="K37" s="167"/>
      <c r="L37" s="167"/>
      <c r="M37" s="167"/>
      <c r="N37" s="167"/>
      <c r="O37" s="167"/>
      <c r="P37" s="167"/>
      <c r="Q37" s="168"/>
    </row>
    <row r="38" spans="1:17" ht="13.5" customHeight="1">
      <c r="A38" s="175" t="s">
        <v>45</v>
      </c>
      <c r="B38" s="4" t="s">
        <v>15</v>
      </c>
      <c r="C38" s="153" t="s">
        <v>20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5"/>
    </row>
    <row r="39" spans="1:17" ht="20.25" customHeight="1">
      <c r="A39" s="176"/>
      <c r="B39" s="35" t="s">
        <v>16</v>
      </c>
      <c r="C39" s="121" t="s">
        <v>27</v>
      </c>
      <c r="D39" s="122"/>
      <c r="E39" s="123" t="s">
        <v>35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5"/>
    </row>
    <row r="40" spans="1:17" ht="14.25" customHeight="1">
      <c r="A40" s="176"/>
      <c r="B40" s="94" t="s">
        <v>17</v>
      </c>
      <c r="C40" s="46"/>
      <c r="D40" s="46"/>
      <c r="E40" s="47">
        <f aca="true" t="shared" si="4" ref="E40:Q40">SUM(E41:E42)</f>
        <v>162778</v>
      </c>
      <c r="F40" s="47">
        <f t="shared" si="4"/>
        <v>24417</v>
      </c>
      <c r="G40" s="55">
        <f t="shared" si="4"/>
        <v>138361</v>
      </c>
      <c r="H40" s="48">
        <f t="shared" si="4"/>
        <v>162778</v>
      </c>
      <c r="I40" s="77">
        <f t="shared" si="4"/>
        <v>24417</v>
      </c>
      <c r="J40" s="77">
        <f>J41</f>
        <v>0</v>
      </c>
      <c r="K40" s="48">
        <f t="shared" si="4"/>
        <v>0</v>
      </c>
      <c r="L40" s="77">
        <f>L41</f>
        <v>24417</v>
      </c>
      <c r="M40" s="77">
        <f t="shared" si="4"/>
        <v>0</v>
      </c>
      <c r="N40" s="48">
        <f t="shared" si="4"/>
        <v>138361</v>
      </c>
      <c r="O40" s="48">
        <f t="shared" si="4"/>
        <v>0</v>
      </c>
      <c r="P40" s="48">
        <f t="shared" si="4"/>
        <v>0</v>
      </c>
      <c r="Q40" s="48">
        <f t="shared" si="4"/>
        <v>138361</v>
      </c>
    </row>
    <row r="41" spans="1:17" ht="10.5" customHeight="1">
      <c r="A41" s="176"/>
      <c r="B41" s="45" t="s">
        <v>59</v>
      </c>
      <c r="C41" s="49"/>
      <c r="D41" s="49"/>
      <c r="E41" s="50">
        <f>F41+G41</f>
        <v>162778</v>
      </c>
      <c r="F41" s="50">
        <f>I41+J41</f>
        <v>24417</v>
      </c>
      <c r="G41" s="51">
        <f>N41</f>
        <v>138361</v>
      </c>
      <c r="H41" s="52">
        <f>I41+N41+J41</f>
        <v>162778</v>
      </c>
      <c r="I41" s="78">
        <f>L41</f>
        <v>24417</v>
      </c>
      <c r="J41" s="78">
        <f>M41</f>
        <v>0</v>
      </c>
      <c r="K41" s="52"/>
      <c r="L41" s="78">
        <v>24417</v>
      </c>
      <c r="M41" s="78"/>
      <c r="N41" s="52">
        <f>Q41</f>
        <v>138361</v>
      </c>
      <c r="O41" s="53"/>
      <c r="P41" s="53"/>
      <c r="Q41" s="52">
        <v>138361</v>
      </c>
    </row>
    <row r="42" spans="1:17" ht="11.25" customHeight="1">
      <c r="A42" s="177"/>
      <c r="B42" s="23" t="s">
        <v>29</v>
      </c>
      <c r="C42" s="24"/>
      <c r="D42" s="24"/>
      <c r="E42" s="25">
        <f>F42+G42</f>
        <v>0</v>
      </c>
      <c r="F42" s="25"/>
      <c r="G42" s="26"/>
      <c r="H42" s="54"/>
      <c r="I42" s="79"/>
      <c r="J42" s="79"/>
      <c r="K42" s="22"/>
      <c r="L42" s="74"/>
      <c r="M42" s="79"/>
      <c r="N42" s="54"/>
      <c r="O42" s="22"/>
      <c r="P42" s="22"/>
      <c r="Q42" s="54"/>
    </row>
    <row r="43" spans="1:17" ht="20.25" customHeight="1">
      <c r="A43" s="179" t="s">
        <v>60</v>
      </c>
      <c r="B43" s="96" t="s">
        <v>16</v>
      </c>
      <c r="C43" s="121" t="s">
        <v>31</v>
      </c>
      <c r="D43" s="122"/>
      <c r="E43" s="123" t="s">
        <v>32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30"/>
    </row>
    <row r="44" spans="1:17" ht="15" customHeight="1">
      <c r="A44" s="180"/>
      <c r="B44" s="95" t="s">
        <v>17</v>
      </c>
      <c r="C44" s="56"/>
      <c r="D44" s="56"/>
      <c r="E44" s="57">
        <f>SUM(E45:E46)</f>
        <v>100000</v>
      </c>
      <c r="F44" s="57">
        <f>SUM(F45:F46)</f>
        <v>15000</v>
      </c>
      <c r="G44" s="58">
        <f>G45+G46</f>
        <v>85000</v>
      </c>
      <c r="H44" s="59">
        <f>H45</f>
        <v>100000</v>
      </c>
      <c r="I44" s="81">
        <f>I45</f>
        <v>4500</v>
      </c>
      <c r="J44" s="81">
        <f>J45</f>
        <v>10500</v>
      </c>
      <c r="K44" s="59"/>
      <c r="L44" s="81">
        <f>L45</f>
        <v>4500</v>
      </c>
      <c r="M44" s="81">
        <f>M45</f>
        <v>10500</v>
      </c>
      <c r="N44" s="59">
        <f>N45</f>
        <v>85000</v>
      </c>
      <c r="O44" s="59"/>
      <c r="P44" s="59"/>
      <c r="Q44" s="59">
        <f>Q45</f>
        <v>85000</v>
      </c>
    </row>
    <row r="45" spans="1:17" ht="15" customHeight="1">
      <c r="A45" s="180"/>
      <c r="B45" s="45" t="s">
        <v>59</v>
      </c>
      <c r="C45" s="97"/>
      <c r="D45" s="97"/>
      <c r="E45" s="98">
        <f>F45+G45</f>
        <v>100000</v>
      </c>
      <c r="F45" s="98">
        <f>I45+J45</f>
        <v>15000</v>
      </c>
      <c r="G45" s="99">
        <f>Q45</f>
        <v>85000</v>
      </c>
      <c r="H45" s="100">
        <f>I45+N45+J45</f>
        <v>100000</v>
      </c>
      <c r="I45" s="101">
        <f>L45</f>
        <v>4500</v>
      </c>
      <c r="J45" s="101">
        <f>M45</f>
        <v>10500</v>
      </c>
      <c r="K45" s="100"/>
      <c r="L45" s="101">
        <v>4500</v>
      </c>
      <c r="M45" s="101">
        <v>10500</v>
      </c>
      <c r="N45" s="100">
        <f>Q45</f>
        <v>85000</v>
      </c>
      <c r="O45" s="102"/>
      <c r="P45" s="102"/>
      <c r="Q45" s="100">
        <v>85000</v>
      </c>
    </row>
    <row r="46" spans="1:17" ht="10.5" customHeight="1">
      <c r="A46" s="180"/>
      <c r="B46" s="15" t="s">
        <v>29</v>
      </c>
      <c r="C46" s="103"/>
      <c r="D46" s="103"/>
      <c r="E46" s="104"/>
      <c r="F46" s="104"/>
      <c r="G46" s="105"/>
      <c r="H46" s="106"/>
      <c r="I46" s="107"/>
      <c r="J46" s="107"/>
      <c r="K46" s="106"/>
      <c r="L46" s="107"/>
      <c r="M46" s="107"/>
      <c r="N46" s="106"/>
      <c r="O46" s="108"/>
      <c r="P46" s="108"/>
      <c r="Q46" s="106"/>
    </row>
    <row r="47" spans="1:17" ht="2.25" customHeight="1">
      <c r="A47" s="109"/>
      <c r="B47" s="16"/>
      <c r="C47" s="110"/>
      <c r="D47" s="111"/>
      <c r="E47" s="112"/>
      <c r="F47" s="112"/>
      <c r="G47" s="112"/>
      <c r="H47" s="113"/>
      <c r="I47" s="114"/>
      <c r="J47" s="114"/>
      <c r="K47" s="113"/>
      <c r="L47" s="114"/>
      <c r="M47" s="114"/>
      <c r="N47" s="113"/>
      <c r="O47" s="115"/>
      <c r="P47" s="115"/>
      <c r="Q47" s="116"/>
    </row>
    <row r="48" spans="1:17" ht="14.25" customHeight="1">
      <c r="A48" s="117" t="s">
        <v>54</v>
      </c>
      <c r="B48" s="45" t="s">
        <v>42</v>
      </c>
      <c r="C48" s="134" t="s">
        <v>43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6"/>
    </row>
    <row r="49" spans="1:17" ht="14.25" customHeight="1">
      <c r="A49" s="118"/>
      <c r="B49" s="45" t="s">
        <v>30</v>
      </c>
      <c r="C49" s="126" t="s">
        <v>44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8"/>
    </row>
    <row r="50" spans="1:17" ht="20.25" customHeight="1">
      <c r="A50" s="118"/>
      <c r="B50" s="35" t="s">
        <v>16</v>
      </c>
      <c r="C50" s="121" t="s">
        <v>40</v>
      </c>
      <c r="D50" s="122"/>
      <c r="E50" s="123" t="s">
        <v>41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</row>
    <row r="51" spans="1:17" ht="13.5" customHeight="1">
      <c r="A51" s="118"/>
      <c r="B51" s="94" t="s">
        <v>17</v>
      </c>
      <c r="C51" s="46"/>
      <c r="D51" s="46"/>
      <c r="E51" s="47">
        <f>E52+E53</f>
        <v>126301</v>
      </c>
      <c r="F51" s="47">
        <f>F52+F53</f>
        <v>31575</v>
      </c>
      <c r="G51" s="55">
        <f>G52+G53</f>
        <v>94726</v>
      </c>
      <c r="H51" s="48">
        <f>H52</f>
        <v>126301</v>
      </c>
      <c r="I51" s="77"/>
      <c r="J51" s="77">
        <f>J52</f>
        <v>31575</v>
      </c>
      <c r="K51" s="48"/>
      <c r="L51" s="77"/>
      <c r="M51" s="77">
        <f>M52</f>
        <v>31575</v>
      </c>
      <c r="N51" s="48">
        <f>N52</f>
        <v>94726</v>
      </c>
      <c r="O51" s="48"/>
      <c r="P51" s="48"/>
      <c r="Q51" s="48">
        <f>Q52</f>
        <v>94726</v>
      </c>
    </row>
    <row r="52" spans="1:17" ht="12.75" customHeight="1">
      <c r="A52" s="118"/>
      <c r="B52" s="45" t="s">
        <v>59</v>
      </c>
      <c r="C52" s="97"/>
      <c r="D52" s="97"/>
      <c r="E52" s="98">
        <f>F52+G52</f>
        <v>126301</v>
      </c>
      <c r="F52" s="98">
        <f>I52+J52</f>
        <v>31575</v>
      </c>
      <c r="G52" s="99">
        <f>Q52</f>
        <v>94726</v>
      </c>
      <c r="H52" s="100">
        <f>I52+N52+J52</f>
        <v>126301</v>
      </c>
      <c r="I52" s="101"/>
      <c r="J52" s="101">
        <f>M52</f>
        <v>31575</v>
      </c>
      <c r="K52" s="100"/>
      <c r="L52" s="101"/>
      <c r="M52" s="101">
        <v>31575</v>
      </c>
      <c r="N52" s="100">
        <f>Q52</f>
        <v>94726</v>
      </c>
      <c r="O52" s="102"/>
      <c r="P52" s="102"/>
      <c r="Q52" s="100">
        <v>94726</v>
      </c>
    </row>
    <row r="53" spans="1:17" ht="11.25" customHeight="1">
      <c r="A53" s="118"/>
      <c r="B53" s="23" t="s">
        <v>29</v>
      </c>
      <c r="C53" s="97"/>
      <c r="D53" s="97"/>
      <c r="E53" s="104"/>
      <c r="F53" s="104"/>
      <c r="G53" s="105"/>
      <c r="H53" s="100"/>
      <c r="I53" s="101"/>
      <c r="J53" s="101"/>
      <c r="K53" s="100"/>
      <c r="L53" s="101"/>
      <c r="M53" s="101"/>
      <c r="N53" s="100"/>
      <c r="O53" s="102"/>
      <c r="P53" s="102"/>
      <c r="Q53" s="100"/>
    </row>
    <row r="54" spans="1:17" ht="4.5" customHeight="1">
      <c r="A54" s="119"/>
      <c r="B54" s="23"/>
      <c r="C54" s="24"/>
      <c r="D54" s="24"/>
      <c r="E54" s="25"/>
      <c r="F54" s="25"/>
      <c r="G54" s="26"/>
      <c r="H54" s="54"/>
      <c r="I54" s="79"/>
      <c r="J54" s="79"/>
      <c r="K54" s="22"/>
      <c r="L54" s="74"/>
      <c r="M54" s="79"/>
      <c r="N54" s="54"/>
      <c r="O54" s="22"/>
      <c r="P54" s="22"/>
      <c r="Q54" s="54"/>
    </row>
    <row r="55" spans="1:17" ht="6" customHeight="1">
      <c r="A55" s="34"/>
      <c r="B55" s="34"/>
      <c r="C55" s="33"/>
      <c r="D55" s="33"/>
      <c r="E55" s="33"/>
      <c r="F55" s="33" t="s">
        <v>55</v>
      </c>
      <c r="G55" s="33"/>
      <c r="H55" s="33"/>
      <c r="I55" s="80"/>
      <c r="J55" s="80"/>
      <c r="K55" s="33"/>
      <c r="L55" s="80"/>
      <c r="M55" s="80"/>
      <c r="N55" s="33"/>
      <c r="O55" s="33"/>
      <c r="P55" s="33"/>
      <c r="Q55" s="60"/>
    </row>
    <row r="56" spans="1:17" ht="28.5" customHeight="1">
      <c r="A56" s="61"/>
      <c r="B56" s="131" t="s">
        <v>37</v>
      </c>
      <c r="C56" s="132"/>
      <c r="D56" s="133"/>
      <c r="E56" s="62">
        <f aca="true" t="shared" si="5" ref="E56:Q56">E27+E30</f>
        <v>1674790</v>
      </c>
      <c r="F56" s="62">
        <f t="shared" si="5"/>
        <v>281763</v>
      </c>
      <c r="G56" s="66">
        <f t="shared" si="5"/>
        <v>1393027</v>
      </c>
      <c r="H56" s="67">
        <f t="shared" si="5"/>
        <v>1521790</v>
      </c>
      <c r="I56" s="67">
        <f t="shared" si="5"/>
        <v>192168</v>
      </c>
      <c r="J56" s="67">
        <f t="shared" si="5"/>
        <v>74145</v>
      </c>
      <c r="K56" s="67">
        <f t="shared" si="5"/>
        <v>0</v>
      </c>
      <c r="L56" s="67">
        <f t="shared" si="5"/>
        <v>192168</v>
      </c>
      <c r="M56" s="67">
        <f t="shared" si="5"/>
        <v>74145</v>
      </c>
      <c r="N56" s="67">
        <f t="shared" si="5"/>
        <v>1255477</v>
      </c>
      <c r="O56" s="67">
        <f t="shared" si="5"/>
        <v>0</v>
      </c>
      <c r="P56" s="67">
        <f t="shared" si="5"/>
        <v>0</v>
      </c>
      <c r="Q56" s="67">
        <f t="shared" si="5"/>
        <v>1255477</v>
      </c>
    </row>
    <row r="57" spans="1:17" ht="3.75" customHeight="1">
      <c r="A57" s="61"/>
      <c r="B57" s="61"/>
      <c r="C57" s="61"/>
      <c r="D57" s="61"/>
      <c r="E57" s="61"/>
      <c r="F57" s="61" t="s">
        <v>55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ht="21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  <row r="59" ht="9" customHeight="1"/>
  </sheetData>
  <sheetProtection/>
  <mergeCells count="59">
    <mergeCell ref="E50:Q50"/>
    <mergeCell ref="C22:D22"/>
    <mergeCell ref="E18:Q18"/>
    <mergeCell ref="B30:D30"/>
    <mergeCell ref="A38:A42"/>
    <mergeCell ref="C31:Q31"/>
    <mergeCell ref="A43:A46"/>
    <mergeCell ref="A32:A35"/>
    <mergeCell ref="C32:D32"/>
    <mergeCell ref="E32:Q32"/>
    <mergeCell ref="E22:Q22"/>
    <mergeCell ref="C37:Q37"/>
    <mergeCell ref="E4:E10"/>
    <mergeCell ref="L11:M11"/>
    <mergeCell ref="G5:G10"/>
    <mergeCell ref="A18:A21"/>
    <mergeCell ref="A22:A25"/>
    <mergeCell ref="N7:Q7"/>
    <mergeCell ref="A4:A10"/>
    <mergeCell ref="A27:D27"/>
    <mergeCell ref="C38:Q38"/>
    <mergeCell ref="I9:I10"/>
    <mergeCell ref="J9:J10"/>
    <mergeCell ref="C13:Q13"/>
    <mergeCell ref="K9:K10"/>
    <mergeCell ref="O8:Q8"/>
    <mergeCell ref="C18:D18"/>
    <mergeCell ref="L9:M9"/>
    <mergeCell ref="C14:D14"/>
    <mergeCell ref="A14:A17"/>
    <mergeCell ref="I8:J8"/>
    <mergeCell ref="E14:Q14"/>
    <mergeCell ref="F5:F10"/>
    <mergeCell ref="C4:C10"/>
    <mergeCell ref="H5:Q5"/>
    <mergeCell ref="I11:J11"/>
    <mergeCell ref="H6:H10"/>
    <mergeCell ref="I6:Q6"/>
    <mergeCell ref="F4:G4"/>
    <mergeCell ref="N1:Q1"/>
    <mergeCell ref="I7:M7"/>
    <mergeCell ref="A2:Q2"/>
    <mergeCell ref="H4:Q4"/>
    <mergeCell ref="D4:D10"/>
    <mergeCell ref="B4:B10"/>
    <mergeCell ref="K8:M8"/>
    <mergeCell ref="A48:A54"/>
    <mergeCell ref="B58:Q58"/>
    <mergeCell ref="C50:D50"/>
    <mergeCell ref="E39:Q39"/>
    <mergeCell ref="C49:Q49"/>
    <mergeCell ref="C39:D39"/>
    <mergeCell ref="E43:Q43"/>
    <mergeCell ref="B56:D56"/>
    <mergeCell ref="C48:Q48"/>
    <mergeCell ref="C43:D43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2013-11-13T17:13:48Z</cp:lastPrinted>
  <dcterms:created xsi:type="dcterms:W3CDTF">2002-11-07T10:43:12Z</dcterms:created>
  <dcterms:modified xsi:type="dcterms:W3CDTF">2013-11-20T10:53:20Z</dcterms:modified>
  <cp:category/>
  <cp:version/>
  <cp:contentType/>
  <cp:contentStatus/>
</cp:coreProperties>
</file>