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9360" activeTab="0"/>
  </bookViews>
  <sheets>
    <sheet name="Arkusz1" sheetId="1" r:id="rId1"/>
    <sheet name="Arkusz3" sheetId="2" r:id="rId2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<sst xmlns="http://schemas.openxmlformats.org/spreadsheetml/2006/main" count="119" uniqueCount="72">
  <si>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</si>
  <si>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</si>
  <si>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</si>
  <si>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</si>
  <si>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</si>
  <si>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</si>
  <si>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</si>
  <si>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</si>
  <si>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</si>
  <si>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</si>
  <si>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</si>
  <si>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</si>
  <si>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</si>
  <si>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</si>
  <si>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</si>
  <si>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</si>
  <si>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</si>
  <si>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</si>
  <si>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</si>
  <si>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</si>
  <si>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Wydatki razem (9+12)</t>
  </si>
  <si>
    <t>2.1</t>
  </si>
  <si>
    <t>1.2</t>
  </si>
  <si>
    <t>Program:</t>
  </si>
  <si>
    <t>720; 72095</t>
  </si>
  <si>
    <r>
      <t xml:space="preserve">Środki
z budżetu krajowego        </t>
    </r>
  </si>
  <si>
    <t xml:space="preserve">Działanie </t>
  </si>
  <si>
    <t xml:space="preserve">Klasyfikacja (dział, rozdział, paragraf)
</t>
  </si>
  <si>
    <t xml:space="preserve">Środki
z budżetu UE                   </t>
  </si>
  <si>
    <t>Wydatki bieżące razem</t>
  </si>
  <si>
    <t>OGÓŁEM WYDATKI MAJĄTKOWE I BIEŻĄCE</t>
  </si>
  <si>
    <t>Budżet państwa</t>
  </si>
  <si>
    <t>Budżet gminy</t>
  </si>
  <si>
    <t>801; 80195</t>
  </si>
  <si>
    <t xml:space="preserve">Prpgram </t>
  </si>
  <si>
    <t>1. Działanie skierowane do obywateli państw trzecich, społeczeństwa przyjmującego oraz działania na rzecz budowania dialogu międzykulturowego</t>
  </si>
  <si>
    <t>750;75095</t>
  </si>
  <si>
    <t xml:space="preserve">Rozwój elektronicznej  administracji w samorządach woj. mazowieckiego wspomagającej niwelowanie dwudzielności potencjału województwa </t>
  </si>
  <si>
    <t>710; 71095</t>
  </si>
  <si>
    <t>Programowanie rozwoju Obszaru Metropolitalnego Warszawy - PROM</t>
  </si>
  <si>
    <t>,</t>
  </si>
  <si>
    <t>2.2</t>
  </si>
  <si>
    <t>Przeciwdziałanie wykluczeniu cyfrowemu oraz podnoszenie kompetencji cyfrowych w Gminie Lesznowola</t>
  </si>
  <si>
    <t>2.3</t>
  </si>
  <si>
    <t>z tego: 2015 r.</t>
  </si>
  <si>
    <t>2016r.</t>
  </si>
  <si>
    <t>2016 r.</t>
  </si>
  <si>
    <t>1.</t>
  </si>
  <si>
    <t>Program Operacyjny Infrastruktura i Środowisko 2007-2013</t>
  </si>
  <si>
    <t>9.3. Termomodernizacja obiektów użyteczności publicznej - plany gospodarki niskoemisyjnej</t>
  </si>
  <si>
    <t>900; 90095</t>
  </si>
  <si>
    <t>Opracowanie planu gospodarki niskoemisyjnej dla Gminy Lesznowola</t>
  </si>
  <si>
    <t>2.4</t>
  </si>
  <si>
    <t>2015 r.</t>
  </si>
  <si>
    <t>150;15011</t>
  </si>
  <si>
    <t xml:space="preserve">Tabela Nr 3                                                                      do Uchwały Nr                                                         Rady  Gminy Lesznowola                              z dnia </t>
  </si>
  <si>
    <t>Wydatki  na programy i projekty realizowane ze środków pochodzących z funduszy strukturalnych i Funduszu Spójności w 2015r. - po zmianach</t>
  </si>
  <si>
    <t>I. Tworzenie warunków dla rozwoju potencjału innowacyjnego i przedsiębiorczości na Mazowszu</t>
  </si>
  <si>
    <t>Przyspieszenie wzrostu konkurencyjności województwa mazowieckiego, przez budowanie społeczeństwa informacyjnego i gospodarki opartej na wiedzy poprzez stworzenie zintegrowanych baz wiedzy o Mazowszu</t>
  </si>
  <si>
    <t>1.7     Promocja gospodarcza</t>
  </si>
  <si>
    <t>II.  Przyspieszenie e-Rozwoju Mazowsza</t>
  </si>
  <si>
    <t>2.2 Rozwój e-usług</t>
  </si>
  <si>
    <t>1.3</t>
  </si>
  <si>
    <t xml:space="preserve"> Program Operacyjny Innowacyjna Gospodarka 2007-2013</t>
  </si>
  <si>
    <t>8. Społeczeństwo informacyjne – zwiększanie innowacyjności gospodarki</t>
  </si>
  <si>
    <t xml:space="preserve">8.3. Przeciwdziałanie wykluczeniu cyfrowemu – eInclusion </t>
  </si>
  <si>
    <t>Regionalny Program Operacyjny Województwa Mazowieckiego 2007–2013</t>
  </si>
  <si>
    <t xml:space="preserve"> Program Operacyjny Pomoc techniczna 2007-2013</t>
  </si>
  <si>
    <t>Wielokulturowa szkoła w gminie  Lesznowola</t>
  </si>
  <si>
    <r>
      <t xml:space="preserve">Europejski fundusz na rzecz </t>
    </r>
    <r>
      <rPr>
        <b/>
        <i/>
        <sz val="8"/>
        <rFont val="Cambria"/>
        <family val="1"/>
      </rPr>
      <t>I</t>
    </r>
    <r>
      <rPr>
        <b/>
        <sz val="8"/>
        <rFont val="Cambria"/>
        <family val="1"/>
      </rPr>
      <t>ntegracji Obywateli Państw Trzecich. Program 2013</t>
    </r>
  </si>
  <si>
    <t>Priorztet</t>
  </si>
  <si>
    <t>IX. Infrastruktura energetyczna przyjazna środowisku i efektywności energetycznej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</si>
</sst>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6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b/>
      <i/>
      <sz val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8"/>
      <name val="Cambria"/>
      <family val="1"/>
    </font>
    <font>
      <sz val="7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7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mbria"/>
      <family val="1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52" applyFont="1" applyAlignment="1">
      <alignment horizontal="left" vertical="center"/>
      <protection/>
    </xf>
    <xf numFmtId="0" fontId="27" fillId="33" borderId="10" xfId="52" applyFont="1" applyFill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/>
      <protection/>
    </xf>
    <xf numFmtId="0" fontId="28" fillId="0" borderId="11" xfId="52" applyFont="1" applyBorder="1" applyAlignment="1">
      <alignment horizontal="center" vertical="center"/>
      <protection/>
    </xf>
    <xf numFmtId="0" fontId="28" fillId="34" borderId="10" xfId="52" applyFont="1" applyFill="1" applyBorder="1" applyAlignment="1">
      <alignment horizontal="center" vertical="center"/>
      <protection/>
    </xf>
    <xf numFmtId="0" fontId="29" fillId="0" borderId="10" xfId="52" applyFont="1" applyBorder="1" applyAlignment="1">
      <alignment horizontal="left" vertical="center"/>
      <protection/>
    </xf>
    <xf numFmtId="0" fontId="29" fillId="0" borderId="11" xfId="52" applyFont="1" applyBorder="1" applyAlignment="1">
      <alignment horizontal="left" vertical="center"/>
      <protection/>
    </xf>
    <xf numFmtId="0" fontId="29" fillId="0" borderId="12" xfId="52" applyFont="1" applyBorder="1" applyAlignment="1">
      <alignment horizontal="left" vertical="center"/>
      <protection/>
    </xf>
    <xf numFmtId="0" fontId="29" fillId="0" borderId="13" xfId="52" applyFont="1" applyBorder="1" applyAlignment="1">
      <alignment horizontal="left" vertical="center"/>
      <protection/>
    </xf>
    <xf numFmtId="3" fontId="29" fillId="0" borderId="10" xfId="52" applyNumberFormat="1" applyFont="1" applyBorder="1" applyAlignment="1">
      <alignment horizontal="right" vertical="center"/>
      <protection/>
    </xf>
    <xf numFmtId="0" fontId="27" fillId="0" borderId="10" xfId="52" applyFont="1" applyBorder="1" applyAlignment="1">
      <alignment horizontal="left" vertical="center"/>
      <protection/>
    </xf>
    <xf numFmtId="0" fontId="27" fillId="0" borderId="14" xfId="52" applyFont="1" applyBorder="1" applyAlignment="1">
      <alignment horizontal="left" vertical="center"/>
      <protection/>
    </xf>
    <xf numFmtId="0" fontId="26" fillId="0" borderId="14" xfId="52" applyFont="1" applyBorder="1" applyAlignment="1">
      <alignment horizontal="left" vertical="center"/>
      <protection/>
    </xf>
    <xf numFmtId="0" fontId="26" fillId="0" borderId="14" xfId="52" applyFont="1" applyBorder="1" applyAlignment="1" quotePrefix="1">
      <alignment horizontal="left" vertical="center"/>
      <protection/>
    </xf>
    <xf numFmtId="0" fontId="27" fillId="0" borderId="15" xfId="52" applyFont="1" applyBorder="1" applyAlignment="1">
      <alignment horizontal="left" vertical="center"/>
      <protection/>
    </xf>
    <xf numFmtId="0" fontId="26" fillId="0" borderId="15" xfId="52" applyFont="1" applyBorder="1" applyAlignment="1">
      <alignment horizontal="left" vertical="center"/>
      <protection/>
    </xf>
    <xf numFmtId="0" fontId="26" fillId="34" borderId="16" xfId="52" applyFont="1" applyFill="1" applyBorder="1" applyAlignment="1">
      <alignment horizontal="right" vertical="center"/>
      <protection/>
    </xf>
    <xf numFmtId="0" fontId="27" fillId="0" borderId="16" xfId="52" applyFont="1" applyBorder="1" applyAlignment="1">
      <alignment horizontal="left" vertical="center"/>
      <protection/>
    </xf>
    <xf numFmtId="0" fontId="26" fillId="0" borderId="16" xfId="52" applyFont="1" applyBorder="1" applyAlignment="1">
      <alignment horizontal="left" vertical="center"/>
      <protection/>
    </xf>
    <xf numFmtId="3" fontId="26" fillId="0" borderId="16" xfId="52" applyNumberFormat="1" applyFont="1" applyBorder="1" applyAlignment="1">
      <alignment horizontal="right" vertical="center"/>
      <protection/>
    </xf>
    <xf numFmtId="3" fontId="26" fillId="0" borderId="17" xfId="52" applyNumberFormat="1" applyFont="1" applyBorder="1" applyAlignment="1">
      <alignment horizontal="right" vertical="center"/>
      <protection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34" borderId="14" xfId="0" applyNumberFormat="1" applyFont="1" applyFill="1" applyBorder="1" applyAlignment="1">
      <alignment horizontal="right" vertical="center" wrapText="1"/>
    </xf>
    <xf numFmtId="3" fontId="26" fillId="0" borderId="14" xfId="52" applyNumberFormat="1" applyFont="1" applyBorder="1" applyAlignment="1">
      <alignment horizontal="right" vertical="center"/>
      <protection/>
    </xf>
    <xf numFmtId="3" fontId="26" fillId="0" borderId="18" xfId="52" applyNumberFormat="1" applyFont="1" applyBorder="1" applyAlignment="1">
      <alignment horizontal="right" vertical="center"/>
      <protection/>
    </xf>
    <xf numFmtId="3" fontId="26" fillId="34" borderId="14" xfId="52" applyNumberFormat="1" applyFont="1" applyFill="1" applyBorder="1" applyAlignment="1">
      <alignment horizontal="right" vertical="center"/>
      <protection/>
    </xf>
    <xf numFmtId="0" fontId="26" fillId="0" borderId="0" xfId="52" applyFont="1" applyBorder="1" applyAlignment="1">
      <alignment horizontal="left" vertical="center"/>
      <protection/>
    </xf>
    <xf numFmtId="0" fontId="27" fillId="0" borderId="0" xfId="52" applyFont="1" applyBorder="1" applyAlignment="1">
      <alignment horizontal="left" vertical="center"/>
      <protection/>
    </xf>
    <xf numFmtId="0" fontId="27" fillId="0" borderId="10" xfId="52" applyFont="1" applyBorder="1" applyAlignment="1">
      <alignment horizontal="left" vertical="center" wrapText="1"/>
      <protection/>
    </xf>
    <xf numFmtId="0" fontId="30" fillId="0" borderId="0" xfId="52" applyFont="1" applyBorder="1" applyAlignment="1">
      <alignment horizontal="left" vertical="center"/>
      <protection/>
    </xf>
    <xf numFmtId="3" fontId="29" fillId="0" borderId="0" xfId="52" applyNumberFormat="1" applyFont="1" applyBorder="1" applyAlignment="1">
      <alignment horizontal="left" vertical="center"/>
      <protection/>
    </xf>
    <xf numFmtId="3" fontId="4" fillId="0" borderId="0" xfId="52" applyNumberFormat="1" applyFont="1" applyBorder="1" applyAlignment="1">
      <alignment horizontal="left" vertical="center"/>
      <protection/>
    </xf>
    <xf numFmtId="0" fontId="29" fillId="0" borderId="19" xfId="52" applyFont="1" applyBorder="1" applyAlignment="1">
      <alignment horizontal="left" vertical="center"/>
      <protection/>
    </xf>
    <xf numFmtId="3" fontId="29" fillId="0" borderId="19" xfId="52" applyNumberFormat="1" applyFont="1" applyBorder="1" applyAlignment="1">
      <alignment horizontal="right" vertical="center"/>
      <protection/>
    </xf>
    <xf numFmtId="0" fontId="27" fillId="0" borderId="20" xfId="52" applyFont="1" applyBorder="1" applyAlignment="1">
      <alignment horizontal="left" vertical="center"/>
      <protection/>
    </xf>
    <xf numFmtId="0" fontId="27" fillId="0" borderId="21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34" borderId="21" xfId="0" applyNumberFormat="1" applyFont="1" applyFill="1" applyBorder="1" applyAlignment="1">
      <alignment horizontal="right" vertical="center" wrapText="1"/>
    </xf>
    <xf numFmtId="0" fontId="26" fillId="0" borderId="20" xfId="52" applyFont="1" applyBorder="1" applyAlignment="1">
      <alignment horizontal="left" vertical="center"/>
      <protection/>
    </xf>
    <xf numFmtId="3" fontId="26" fillId="0" borderId="20" xfId="52" applyNumberFormat="1" applyFont="1" applyBorder="1" applyAlignment="1">
      <alignment horizontal="right" vertical="center"/>
      <protection/>
    </xf>
    <xf numFmtId="3" fontId="26" fillId="0" borderId="22" xfId="52" applyNumberFormat="1" applyFont="1" applyBorder="1" applyAlignment="1">
      <alignment horizontal="right" vertical="center"/>
      <protection/>
    </xf>
    <xf numFmtId="3" fontId="26" fillId="34" borderId="20" xfId="52" applyNumberFormat="1" applyFont="1" applyFill="1" applyBorder="1" applyAlignment="1">
      <alignment horizontal="right" vertical="center"/>
      <protection/>
    </xf>
    <xf numFmtId="0" fontId="26" fillId="34" borderId="20" xfId="52" applyFont="1" applyFill="1" applyBorder="1" applyAlignment="1">
      <alignment horizontal="right" vertical="center"/>
      <protection/>
    </xf>
    <xf numFmtId="3" fontId="26" fillId="34" borderId="16" xfId="52" applyNumberFormat="1" applyFont="1" applyFill="1" applyBorder="1" applyAlignment="1">
      <alignment horizontal="right" vertical="center"/>
      <protection/>
    </xf>
    <xf numFmtId="3" fontId="4" fillId="0" borderId="23" xfId="0" applyNumberFormat="1" applyFont="1" applyBorder="1" applyAlignment="1">
      <alignment horizontal="right" vertical="center" wrapText="1"/>
    </xf>
    <xf numFmtId="0" fontId="26" fillId="0" borderId="24" xfId="52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3" fontId="29" fillId="33" borderId="13" xfId="0" applyNumberFormat="1" applyFont="1" applyFill="1" applyBorder="1" applyAlignment="1">
      <alignment horizontal="right" vertical="center"/>
    </xf>
    <xf numFmtId="0" fontId="27" fillId="33" borderId="13" xfId="52" applyFont="1" applyFill="1" applyBorder="1" applyAlignment="1">
      <alignment horizontal="center" vertical="center" wrapText="1"/>
      <protection/>
    </xf>
    <xf numFmtId="0" fontId="27" fillId="33" borderId="10" xfId="52" applyFont="1" applyFill="1" applyBorder="1" applyAlignment="1">
      <alignment horizontal="center" vertical="center" wrapText="1"/>
      <protection/>
    </xf>
    <xf numFmtId="0" fontId="31" fillId="33" borderId="10" xfId="52" applyFont="1" applyFill="1" applyBorder="1" applyAlignment="1">
      <alignment horizontal="center" vertical="center" wrapText="1"/>
      <protection/>
    </xf>
    <xf numFmtId="0" fontId="28" fillId="34" borderId="11" xfId="52" applyFont="1" applyFill="1" applyBorder="1" applyAlignment="1">
      <alignment horizontal="center" vertical="center"/>
      <protection/>
    </xf>
    <xf numFmtId="0" fontId="28" fillId="34" borderId="13" xfId="52" applyFont="1" applyFill="1" applyBorder="1" applyAlignment="1">
      <alignment horizontal="center" vertical="center"/>
      <protection/>
    </xf>
    <xf numFmtId="0" fontId="26" fillId="6" borderId="16" xfId="52" applyFont="1" applyFill="1" applyBorder="1" applyAlignment="1">
      <alignment horizontal="right" vertical="center"/>
      <protection/>
    </xf>
    <xf numFmtId="3" fontId="4" fillId="6" borderId="14" xfId="0" applyNumberFormat="1" applyFont="1" applyFill="1" applyBorder="1" applyAlignment="1">
      <alignment horizontal="right" vertical="center" wrapText="1"/>
    </xf>
    <xf numFmtId="3" fontId="26" fillId="6" borderId="14" xfId="52" applyNumberFormat="1" applyFont="1" applyFill="1" applyBorder="1" applyAlignment="1">
      <alignment horizontal="right" vertical="center"/>
      <protection/>
    </xf>
    <xf numFmtId="3" fontId="4" fillId="6" borderId="21" xfId="0" applyNumberFormat="1" applyFont="1" applyFill="1" applyBorder="1" applyAlignment="1">
      <alignment horizontal="right" vertical="center" wrapText="1"/>
    </xf>
    <xf numFmtId="3" fontId="26" fillId="6" borderId="20" xfId="52" applyNumberFormat="1" applyFont="1" applyFill="1" applyBorder="1" applyAlignment="1">
      <alignment horizontal="right" vertical="center"/>
      <protection/>
    </xf>
    <xf numFmtId="3" fontId="26" fillId="6" borderId="16" xfId="52" applyNumberFormat="1" applyFont="1" applyFill="1" applyBorder="1" applyAlignment="1">
      <alignment horizontal="right" vertical="center"/>
      <protection/>
    </xf>
    <xf numFmtId="0" fontId="26" fillId="6" borderId="0" xfId="52" applyFont="1" applyFill="1" applyBorder="1" applyAlignment="1">
      <alignment horizontal="left" vertical="center"/>
      <protection/>
    </xf>
    <xf numFmtId="0" fontId="27" fillId="35" borderId="12" xfId="52" applyFont="1" applyFill="1" applyBorder="1" applyAlignment="1">
      <alignment horizontal="left" vertical="center"/>
      <protection/>
    </xf>
    <xf numFmtId="0" fontId="26" fillId="35" borderId="12" xfId="52" applyFont="1" applyFill="1" applyBorder="1" applyAlignment="1">
      <alignment horizontal="left" vertical="center"/>
      <protection/>
    </xf>
    <xf numFmtId="3" fontId="26" fillId="35" borderId="12" xfId="52" applyNumberFormat="1" applyFont="1" applyFill="1" applyBorder="1" applyAlignment="1">
      <alignment horizontal="right" vertical="center"/>
      <protection/>
    </xf>
    <xf numFmtId="0" fontId="26" fillId="35" borderId="12" xfId="52" applyFont="1" applyFill="1" applyBorder="1" applyAlignment="1">
      <alignment horizontal="right" vertical="center"/>
      <protection/>
    </xf>
    <xf numFmtId="0" fontId="26" fillId="0" borderId="15" xfId="52" applyFont="1" applyBorder="1" applyAlignment="1">
      <alignment vertical="center"/>
      <protection/>
    </xf>
    <xf numFmtId="3" fontId="26" fillId="0" borderId="15" xfId="52" applyNumberFormat="1" applyFont="1" applyBorder="1" applyAlignment="1">
      <alignment vertical="center"/>
      <protection/>
    </xf>
    <xf numFmtId="3" fontId="26" fillId="0" borderId="25" xfId="52" applyNumberFormat="1" applyFont="1" applyBorder="1" applyAlignment="1">
      <alignment vertical="center"/>
      <protection/>
    </xf>
    <xf numFmtId="3" fontId="26" fillId="34" borderId="15" xfId="52" applyNumberFormat="1" applyFont="1" applyFill="1" applyBorder="1" applyAlignment="1">
      <alignment vertical="center"/>
      <protection/>
    </xf>
    <xf numFmtId="3" fontId="26" fillId="6" borderId="15" xfId="52" applyNumberFormat="1" applyFont="1" applyFill="1" applyBorder="1" applyAlignment="1">
      <alignment vertical="center"/>
      <protection/>
    </xf>
    <xf numFmtId="0" fontId="26" fillId="34" borderId="15" xfId="52" applyFont="1" applyFill="1" applyBorder="1" applyAlignment="1">
      <alignment vertical="center"/>
      <protection/>
    </xf>
    <xf numFmtId="3" fontId="29" fillId="0" borderId="26" xfId="52" applyNumberFormat="1" applyFont="1" applyBorder="1" applyAlignment="1">
      <alignment horizontal="right" vertical="center"/>
      <protection/>
    </xf>
    <xf numFmtId="3" fontId="29" fillId="0" borderId="27" xfId="52" applyNumberFormat="1" applyFont="1" applyBorder="1" applyAlignment="1">
      <alignment horizontal="right" vertical="center"/>
      <protection/>
    </xf>
    <xf numFmtId="0" fontId="27" fillId="0" borderId="21" xfId="52" applyFont="1" applyBorder="1" applyAlignment="1">
      <alignment horizontal="left" vertical="center"/>
      <protection/>
    </xf>
    <xf numFmtId="0" fontId="27" fillId="0" borderId="26" xfId="52" applyFont="1" applyBorder="1" applyAlignment="1">
      <alignment horizontal="left" vertical="center"/>
      <protection/>
    </xf>
    <xf numFmtId="0" fontId="27" fillId="0" borderId="19" xfId="0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34" borderId="19" xfId="0" applyNumberFormat="1" applyFont="1" applyFill="1" applyBorder="1" applyAlignment="1">
      <alignment horizontal="right" vertical="center" wrapText="1"/>
    </xf>
    <xf numFmtId="3" fontId="4" fillId="6" borderId="19" xfId="0" applyNumberFormat="1" applyFont="1" applyFill="1" applyBorder="1" applyAlignment="1">
      <alignment horizontal="right" vertical="center" wrapText="1"/>
    </xf>
    <xf numFmtId="0" fontId="26" fillId="0" borderId="16" xfId="52" applyFont="1" applyBorder="1" applyAlignment="1">
      <alignment vertical="center"/>
      <protection/>
    </xf>
    <xf numFmtId="3" fontId="26" fillId="0" borderId="16" xfId="52" applyNumberFormat="1" applyFont="1" applyBorder="1" applyAlignment="1">
      <alignment vertical="center"/>
      <protection/>
    </xf>
    <xf numFmtId="3" fontId="26" fillId="0" borderId="17" xfId="52" applyNumberFormat="1" applyFont="1" applyBorder="1" applyAlignment="1">
      <alignment vertical="center"/>
      <protection/>
    </xf>
    <xf numFmtId="3" fontId="26" fillId="34" borderId="16" xfId="52" applyNumberFormat="1" applyFont="1" applyFill="1" applyBorder="1" applyAlignment="1">
      <alignment vertical="center"/>
      <protection/>
    </xf>
    <xf numFmtId="3" fontId="26" fillId="6" borderId="16" xfId="52" applyNumberFormat="1" applyFont="1" applyFill="1" applyBorder="1" applyAlignment="1">
      <alignment vertical="center"/>
      <protection/>
    </xf>
    <xf numFmtId="0" fontId="26" fillId="34" borderId="16" xfId="52" applyFont="1" applyFill="1" applyBorder="1" applyAlignment="1">
      <alignment vertical="center"/>
      <protection/>
    </xf>
    <xf numFmtId="165" fontId="26" fillId="0" borderId="0" xfId="0" applyNumberFormat="1" applyFont="1" applyBorder="1" applyAlignment="1">
      <alignment horizontal="center" vertical="center"/>
    </xf>
    <xf numFmtId="0" fontId="26" fillId="0" borderId="26" xfId="52" applyFont="1" applyBorder="1" applyAlignment="1">
      <alignment vertical="center"/>
      <protection/>
    </xf>
    <xf numFmtId="3" fontId="26" fillId="0" borderId="26" xfId="52" applyNumberFormat="1" applyFont="1" applyBorder="1" applyAlignment="1">
      <alignment vertical="center"/>
      <protection/>
    </xf>
    <xf numFmtId="3" fontId="26" fillId="35" borderId="26" xfId="52" applyNumberFormat="1" applyFont="1" applyFill="1" applyBorder="1" applyAlignment="1">
      <alignment vertical="center"/>
      <protection/>
    </xf>
    <xf numFmtId="0" fontId="26" fillId="35" borderId="26" xfId="52" applyFont="1" applyFill="1" applyBorder="1" applyAlignment="1">
      <alignment vertical="center"/>
      <protection/>
    </xf>
    <xf numFmtId="0" fontId="27" fillId="0" borderId="20" xfId="0" applyFont="1" applyBorder="1" applyAlignment="1">
      <alignment horizontal="left" vertical="center" wrapText="1"/>
    </xf>
    <xf numFmtId="0" fontId="27" fillId="6" borderId="10" xfId="52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vertical="center"/>
    </xf>
    <xf numFmtId="0" fontId="0" fillId="35" borderId="12" xfId="0" applyFill="1" applyBorder="1" applyAlignment="1">
      <alignment horizontal="left" vertical="center"/>
    </xf>
    <xf numFmtId="0" fontId="27" fillId="0" borderId="20" xfId="52" applyFont="1" applyBorder="1" applyAlignment="1">
      <alignment horizontal="left" vertical="center"/>
      <protection/>
    </xf>
    <xf numFmtId="0" fontId="27" fillId="35" borderId="26" xfId="52" applyFont="1" applyFill="1" applyBorder="1" applyAlignment="1">
      <alignment horizontal="left" vertical="center"/>
      <protection/>
    </xf>
    <xf numFmtId="0" fontId="26" fillId="35" borderId="26" xfId="52" applyFont="1" applyFill="1" applyBorder="1" applyAlignment="1">
      <alignment horizontal="left" vertical="center"/>
      <protection/>
    </xf>
    <xf numFmtId="3" fontId="26" fillId="35" borderId="26" xfId="52" applyNumberFormat="1" applyFont="1" applyFill="1" applyBorder="1" applyAlignment="1">
      <alignment horizontal="right" vertical="center"/>
      <protection/>
    </xf>
    <xf numFmtId="0" fontId="26" fillId="35" borderId="26" xfId="52" applyFont="1" applyFill="1" applyBorder="1" applyAlignment="1">
      <alignment horizontal="right" vertical="center"/>
      <protection/>
    </xf>
    <xf numFmtId="0" fontId="27" fillId="35" borderId="0" xfId="0" applyFont="1" applyFill="1" applyBorder="1" applyAlignment="1">
      <alignment horizontal="left" vertical="center"/>
    </xf>
    <xf numFmtId="0" fontId="27" fillId="35" borderId="0" xfId="52" applyFont="1" applyFill="1" applyBorder="1" applyAlignment="1">
      <alignment horizontal="left" vertical="center"/>
      <protection/>
    </xf>
    <xf numFmtId="0" fontId="26" fillId="35" borderId="0" xfId="52" applyFont="1" applyFill="1" applyBorder="1" applyAlignment="1">
      <alignment horizontal="left" vertical="center"/>
      <protection/>
    </xf>
    <xf numFmtId="3" fontId="26" fillId="35" borderId="0" xfId="52" applyNumberFormat="1" applyFont="1" applyFill="1" applyBorder="1" applyAlignment="1">
      <alignment horizontal="right" vertical="center"/>
      <protection/>
    </xf>
    <xf numFmtId="0" fontId="26" fillId="35" borderId="0" xfId="52" applyFont="1" applyFill="1" applyBorder="1" applyAlignment="1">
      <alignment horizontal="right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54" fillId="0" borderId="11" xfId="52" applyFont="1" applyBorder="1" applyAlignment="1">
      <alignment horizontal="center" vertical="center"/>
      <protection/>
    </xf>
    <xf numFmtId="0" fontId="27" fillId="0" borderId="19" xfId="52" applyFont="1" applyBorder="1" applyAlignment="1">
      <alignment horizontal="left" vertical="center"/>
      <protection/>
    </xf>
    <xf numFmtId="0" fontId="27" fillId="0" borderId="21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29" fillId="0" borderId="28" xfId="52" applyFont="1" applyBorder="1" applyAlignment="1">
      <alignment horizontal="left" vertical="center"/>
      <protection/>
    </xf>
    <xf numFmtId="0" fontId="29" fillId="0" borderId="26" xfId="52" applyFont="1" applyBorder="1" applyAlignment="1">
      <alignment horizontal="left" vertical="center"/>
      <protection/>
    </xf>
    <xf numFmtId="0" fontId="0" fillId="35" borderId="26" xfId="0" applyFill="1" applyBorder="1" applyAlignment="1">
      <alignment horizontal="left" vertical="center"/>
    </xf>
    <xf numFmtId="0" fontId="27" fillId="35" borderId="10" xfId="52" applyFont="1" applyFill="1" applyBorder="1" applyAlignment="1">
      <alignment horizontal="left" vertical="center"/>
      <protection/>
    </xf>
    <xf numFmtId="0" fontId="26" fillId="35" borderId="10" xfId="52" applyFont="1" applyFill="1" applyBorder="1" applyAlignment="1">
      <alignment horizontal="left" vertical="center"/>
      <protection/>
    </xf>
    <xf numFmtId="3" fontId="26" fillId="35" borderId="10" xfId="52" applyNumberFormat="1" applyFont="1" applyFill="1" applyBorder="1" applyAlignment="1">
      <alignment horizontal="right" vertical="center"/>
      <protection/>
    </xf>
    <xf numFmtId="0" fontId="26" fillId="35" borderId="10" xfId="52" applyFont="1" applyFill="1" applyBorder="1" applyAlignment="1">
      <alignment horizontal="right" vertical="center"/>
      <protection/>
    </xf>
    <xf numFmtId="0" fontId="4" fillId="35" borderId="10" xfId="52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52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4" fillId="0" borderId="22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4" fillId="0" borderId="30" xfId="52" applyFont="1" applyBorder="1" applyAlignment="1">
      <alignment horizontal="center" vertical="center"/>
      <protection/>
    </xf>
    <xf numFmtId="0" fontId="27" fillId="35" borderId="10" xfId="52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7" fillId="33" borderId="19" xfId="52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27" fillId="33" borderId="10" xfId="52" applyFont="1" applyFill="1" applyBorder="1" applyAlignment="1">
      <alignment horizontal="center" vertical="center" wrapText="1"/>
      <protection/>
    </xf>
    <xf numFmtId="0" fontId="27" fillId="33" borderId="10" xfId="52" applyFont="1" applyFill="1" applyBorder="1" applyAlignment="1">
      <alignment horizontal="center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30" fillId="0" borderId="0" xfId="0" applyFont="1" applyAlignment="1">
      <alignment horizontal="left" vertical="top" wrapText="1"/>
    </xf>
    <xf numFmtId="0" fontId="30" fillId="0" borderId="0" xfId="52" applyFont="1" applyAlignment="1">
      <alignment horizontal="center" vertical="center"/>
      <protection/>
    </xf>
    <xf numFmtId="0" fontId="32" fillId="33" borderId="10" xfId="52" applyFont="1" applyFill="1" applyBorder="1" applyAlignment="1">
      <alignment horizontal="center" vertical="center"/>
      <protection/>
    </xf>
    <xf numFmtId="0" fontId="27" fillId="33" borderId="11" xfId="52" applyFont="1" applyFill="1" applyBorder="1" applyAlignment="1">
      <alignment horizontal="center" vertical="center" wrapText="1"/>
      <protection/>
    </xf>
    <xf numFmtId="0" fontId="27" fillId="33" borderId="13" xfId="52" applyFont="1" applyFill="1" applyBorder="1" applyAlignment="1">
      <alignment horizontal="center" vertical="center" wrapText="1"/>
      <protection/>
    </xf>
    <xf numFmtId="0" fontId="28" fillId="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4" fillId="0" borderId="11" xfId="52" applyFont="1" applyBorder="1" applyAlignment="1">
      <alignment horizontal="center" vertical="center"/>
      <protection/>
    </xf>
    <xf numFmtId="0" fontId="54" fillId="0" borderId="12" xfId="52" applyFont="1" applyBorder="1" applyAlignment="1">
      <alignment horizontal="center" vertical="center"/>
      <protection/>
    </xf>
    <xf numFmtId="0" fontId="54" fillId="0" borderId="13" xfId="52" applyFont="1" applyBorder="1" applyAlignment="1">
      <alignment horizontal="center" vertical="center"/>
      <protection/>
    </xf>
    <xf numFmtId="0" fontId="27" fillId="35" borderId="10" xfId="52" applyFont="1" applyFill="1" applyBorder="1" applyAlignment="1">
      <alignment horizontal="center" vertical="center"/>
      <protection/>
    </xf>
    <xf numFmtId="0" fontId="27" fillId="35" borderId="11" xfId="52" applyFont="1" applyFill="1" applyBorder="1" applyAlignment="1">
      <alignment horizontal="center" vertical="center"/>
      <protection/>
    </xf>
    <xf numFmtId="0" fontId="27" fillId="35" borderId="11" xfId="52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4" fillId="35" borderId="11" xfId="52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28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27" fillId="6" borderId="19" xfId="52" applyFont="1" applyFill="1" applyBorder="1" applyAlignment="1">
      <alignment horizontal="center" vertical="center" wrapText="1"/>
      <protection/>
    </xf>
    <xf numFmtId="0" fontId="0" fillId="6" borderId="3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19" xfId="52" applyFont="1" applyBorder="1" applyAlignment="1">
      <alignment horizontal="left" vertical="center"/>
      <protection/>
    </xf>
    <xf numFmtId="0" fontId="27" fillId="0" borderId="21" xfId="52" applyFont="1" applyBorder="1" applyAlignment="1">
      <alignment horizontal="left" vertical="center"/>
      <protection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165" fontId="26" fillId="0" borderId="19" xfId="0" applyNumberFormat="1" applyFont="1" applyBorder="1" applyAlignment="1">
      <alignment horizontal="center" vertical="center"/>
    </xf>
    <xf numFmtId="165" fontId="26" fillId="0" borderId="21" xfId="0" applyNumberFormat="1" applyFon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4" fillId="0" borderId="12" xfId="52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4" fillId="0" borderId="13" xfId="52" applyFont="1" applyBorder="1" applyAlignment="1">
      <alignment horizontal="center" vertical="center"/>
      <protection/>
    </xf>
    <xf numFmtId="3" fontId="4" fillId="35" borderId="11" xfId="52" applyNumberFormat="1" applyFont="1" applyFill="1" applyBorder="1" applyAlignment="1">
      <alignment horizontal="center" vertical="center"/>
      <protection/>
    </xf>
    <xf numFmtId="0" fontId="27" fillId="35" borderId="19" xfId="0" applyFont="1" applyFill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9" fillId="0" borderId="28" xfId="52" applyFont="1" applyBorder="1" applyAlignment="1">
      <alignment horizontal="left" vertical="center"/>
      <protection/>
    </xf>
    <xf numFmtId="0" fontId="29" fillId="0" borderId="26" xfId="52" applyFont="1" applyBorder="1" applyAlignment="1">
      <alignment horizontal="left" vertical="center"/>
      <protection/>
    </xf>
    <xf numFmtId="0" fontId="29" fillId="0" borderId="27" xfId="52" applyFont="1" applyBorder="1" applyAlignment="1">
      <alignment horizontal="lef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1">
      <selection activeCell="V63" sqref="V63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45" t="s">
        <v>55</v>
      </c>
      <c r="O1" s="145"/>
      <c r="P1" s="145"/>
      <c r="Q1" s="145"/>
    </row>
    <row r="2" spans="1:17" ht="15" customHeight="1">
      <c r="A2" s="146" t="s">
        <v>56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155" t="s">
        <v>0</v>
      </c>
      <c r="B4" s="155" t="s">
        <v>1</v>
      </c>
      <c r="C4" s="135" t="s">
        <v>2</v>
      </c>
      <c r="D4" s="135" t="s">
        <v>27</v>
      </c>
      <c r="E4" s="135" t="s">
        <v>3</v>
      </c>
      <c r="F4" s="155" t="s">
        <v>4</v>
      </c>
      <c r="G4" s="156"/>
      <c r="H4" s="147" t="s">
        <v>5</v>
      </c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0.5" customHeight="1">
      <c r="A5" s="155"/>
      <c r="B5" s="155"/>
      <c r="C5" s="135"/>
      <c r="D5" s="135"/>
      <c r="E5" s="135"/>
      <c r="F5" s="135" t="s">
        <v>25</v>
      </c>
      <c r="G5" s="157" t="s">
        <v>28</v>
      </c>
      <c r="H5" s="147" t="s">
        <v>53</v>
      </c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1.25" customHeight="1">
      <c r="A6" s="155"/>
      <c r="B6" s="155"/>
      <c r="C6" s="135"/>
      <c r="D6" s="135"/>
      <c r="E6" s="135"/>
      <c r="F6" s="135"/>
      <c r="G6" s="157"/>
      <c r="H6" s="141" t="s">
        <v>20</v>
      </c>
      <c r="I6" s="142" t="s">
        <v>6</v>
      </c>
      <c r="J6" s="142"/>
      <c r="K6" s="142"/>
      <c r="L6" s="142"/>
      <c r="M6" s="142"/>
      <c r="N6" s="142"/>
      <c r="O6" s="142"/>
      <c r="P6" s="142"/>
      <c r="Q6" s="142"/>
    </row>
    <row r="7" spans="1:17" s="2" customFormat="1" ht="12.75">
      <c r="A7" s="155"/>
      <c r="B7" s="155"/>
      <c r="C7" s="135"/>
      <c r="D7" s="135"/>
      <c r="E7" s="135"/>
      <c r="F7" s="135"/>
      <c r="G7" s="157"/>
      <c r="H7" s="141"/>
      <c r="I7" s="142" t="s">
        <v>7</v>
      </c>
      <c r="J7" s="142"/>
      <c r="K7" s="142"/>
      <c r="L7" s="142"/>
      <c r="M7" s="142"/>
      <c r="N7" s="142" t="s">
        <v>8</v>
      </c>
      <c r="O7" s="142"/>
      <c r="P7" s="142"/>
      <c r="Q7" s="142"/>
    </row>
    <row r="8" spans="1:17" ht="18">
      <c r="A8" s="155"/>
      <c r="B8" s="155"/>
      <c r="C8" s="135"/>
      <c r="D8" s="135"/>
      <c r="E8" s="135"/>
      <c r="F8" s="135"/>
      <c r="G8" s="157"/>
      <c r="H8" s="141"/>
      <c r="I8" s="148" t="s">
        <v>18</v>
      </c>
      <c r="J8" s="149"/>
      <c r="K8" s="142" t="s">
        <v>9</v>
      </c>
      <c r="L8" s="142"/>
      <c r="M8" s="142"/>
      <c r="N8" s="54" t="s">
        <v>19</v>
      </c>
      <c r="O8" s="141" t="s">
        <v>9</v>
      </c>
      <c r="P8" s="141"/>
      <c r="Q8" s="141"/>
    </row>
    <row r="9" spans="1:17" ht="12.75">
      <c r="A9" s="155"/>
      <c r="B9" s="155"/>
      <c r="C9" s="135"/>
      <c r="D9" s="135"/>
      <c r="E9" s="135"/>
      <c r="F9" s="135"/>
      <c r="G9" s="157"/>
      <c r="H9" s="148"/>
      <c r="I9" s="166" t="s">
        <v>31</v>
      </c>
      <c r="J9" s="166" t="s">
        <v>32</v>
      </c>
      <c r="K9" s="139" t="s">
        <v>10</v>
      </c>
      <c r="L9" s="142" t="s">
        <v>12</v>
      </c>
      <c r="M9" s="142"/>
      <c r="N9" s="53"/>
      <c r="O9" s="54"/>
      <c r="P9" s="54"/>
      <c r="Q9" s="54"/>
    </row>
    <row r="10" spans="1:17" ht="30">
      <c r="A10" s="155"/>
      <c r="B10" s="155"/>
      <c r="C10" s="135"/>
      <c r="D10" s="135"/>
      <c r="E10" s="135"/>
      <c r="F10" s="135"/>
      <c r="G10" s="157"/>
      <c r="H10" s="148"/>
      <c r="I10" s="167"/>
      <c r="J10" s="167"/>
      <c r="K10" s="140"/>
      <c r="L10" s="96" t="s">
        <v>31</v>
      </c>
      <c r="M10" s="96" t="s">
        <v>32</v>
      </c>
      <c r="N10" s="53"/>
      <c r="O10" s="55" t="s">
        <v>11</v>
      </c>
      <c r="P10" s="5" t="s">
        <v>10</v>
      </c>
      <c r="Q10" s="5" t="s">
        <v>12</v>
      </c>
    </row>
    <row r="11" spans="1:17" ht="10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56">
        <v>8</v>
      </c>
      <c r="I11" s="150">
        <v>9</v>
      </c>
      <c r="J11" s="151"/>
      <c r="K11" s="8">
        <v>10</v>
      </c>
      <c r="L11" s="150">
        <v>11</v>
      </c>
      <c r="M11" s="151"/>
      <c r="N11" s="57">
        <v>12</v>
      </c>
      <c r="O11" s="8">
        <v>13</v>
      </c>
      <c r="P11" s="8">
        <v>14</v>
      </c>
      <c r="Q11" s="8">
        <v>15</v>
      </c>
    </row>
    <row r="12" spans="1:17" ht="18" customHeight="1">
      <c r="A12" s="9" t="s">
        <v>47</v>
      </c>
      <c r="B12" s="10" t="s">
        <v>13</v>
      </c>
      <c r="C12" s="11"/>
      <c r="D12" s="12"/>
      <c r="E12" s="13">
        <f>E17+E36+E25</f>
        <v>730891</v>
      </c>
      <c r="F12" s="13">
        <f aca="true" t="shared" si="0" ref="F12:Q12">F17+F36+F25</f>
        <v>168942</v>
      </c>
      <c r="G12" s="13">
        <f t="shared" si="0"/>
        <v>561949</v>
      </c>
      <c r="H12" s="13">
        <f t="shared" si="0"/>
        <v>730891</v>
      </c>
      <c r="I12" s="13">
        <f t="shared" si="0"/>
        <v>99167</v>
      </c>
      <c r="J12" s="13">
        <f t="shared" si="0"/>
        <v>69775</v>
      </c>
      <c r="K12" s="13">
        <f t="shared" si="0"/>
        <v>0</v>
      </c>
      <c r="L12" s="13">
        <f t="shared" si="0"/>
        <v>99167</v>
      </c>
      <c r="M12" s="13">
        <f t="shared" si="0"/>
        <v>69775</v>
      </c>
      <c r="N12" s="13">
        <f t="shared" si="0"/>
        <v>561949</v>
      </c>
      <c r="O12" s="13">
        <f t="shared" si="0"/>
        <v>0</v>
      </c>
      <c r="P12" s="13">
        <f t="shared" si="0"/>
        <v>0</v>
      </c>
      <c r="Q12" s="13">
        <f t="shared" si="0"/>
        <v>561949</v>
      </c>
    </row>
    <row r="13" spans="1:17" ht="14.25" customHeight="1">
      <c r="A13" s="181" t="s">
        <v>14</v>
      </c>
      <c r="B13" s="14" t="s">
        <v>23</v>
      </c>
      <c r="C13" s="136" t="s">
        <v>66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P13" s="136"/>
      <c r="Q13" s="137"/>
    </row>
    <row r="14" spans="1:19" ht="15" customHeight="1">
      <c r="A14" s="179"/>
      <c r="B14" s="39" t="s">
        <v>15</v>
      </c>
      <c r="C14" s="163" t="s">
        <v>57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5"/>
      <c r="S14" s="97"/>
    </row>
    <row r="15" spans="1:19" ht="18" customHeight="1">
      <c r="A15" s="179"/>
      <c r="B15" s="15" t="s">
        <v>26</v>
      </c>
      <c r="C15" s="109"/>
      <c r="D15" s="182" t="s">
        <v>59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S15" s="97"/>
    </row>
    <row r="16" spans="1:19" ht="23.25" customHeight="1">
      <c r="A16" s="179"/>
      <c r="B16" s="33" t="s">
        <v>16</v>
      </c>
      <c r="C16" s="143" t="s">
        <v>54</v>
      </c>
      <c r="D16" s="144"/>
      <c r="E16" s="136" t="s">
        <v>58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8"/>
      <c r="S16" s="97"/>
    </row>
    <row r="17" spans="1:17" ht="13.5" customHeight="1">
      <c r="A17" s="179"/>
      <c r="B17" s="15" t="s">
        <v>17</v>
      </c>
      <c r="C17" s="16"/>
      <c r="D17" s="17"/>
      <c r="E17" s="25">
        <f>SUM(E18:E19)</f>
        <v>51049</v>
      </c>
      <c r="F17" s="25">
        <f>SUM(F18:F19)</f>
        <v>51049</v>
      </c>
      <c r="G17" s="26">
        <f>SUM(G18:G19)</f>
        <v>0</v>
      </c>
      <c r="H17" s="27">
        <f>SUM(H18:H19)</f>
        <v>51049</v>
      </c>
      <c r="I17" s="59">
        <f>SUM(I18:I19)</f>
        <v>0</v>
      </c>
      <c r="J17" s="59">
        <f>J18</f>
        <v>51049</v>
      </c>
      <c r="K17" s="27"/>
      <c r="L17" s="59">
        <f>L18</f>
        <v>0</v>
      </c>
      <c r="M17" s="59">
        <f>M18</f>
        <v>51049</v>
      </c>
      <c r="N17" s="27"/>
      <c r="O17" s="27"/>
      <c r="P17" s="27"/>
      <c r="Q17" s="27"/>
    </row>
    <row r="18" spans="1:17" ht="12.75" customHeight="1">
      <c r="A18" s="179"/>
      <c r="B18" s="18" t="s">
        <v>44</v>
      </c>
      <c r="C18" s="19"/>
      <c r="D18" s="16"/>
      <c r="E18" s="28">
        <f>F18+G18</f>
        <v>51049</v>
      </c>
      <c r="F18" s="28">
        <f>I18+J18</f>
        <v>51049</v>
      </c>
      <c r="G18" s="29">
        <f>N18</f>
        <v>0</v>
      </c>
      <c r="H18" s="30">
        <f>I18+N18+J18</f>
        <v>51049</v>
      </c>
      <c r="I18" s="60">
        <f>L18</f>
        <v>0</v>
      </c>
      <c r="J18" s="60">
        <f>M18</f>
        <v>51049</v>
      </c>
      <c r="K18" s="30"/>
      <c r="L18" s="60"/>
      <c r="M18" s="60">
        <v>51049</v>
      </c>
      <c r="N18" s="30"/>
      <c r="O18" s="30"/>
      <c r="P18" s="30"/>
      <c r="Q18" s="30"/>
    </row>
    <row r="19" spans="1:17" ht="12.75" customHeight="1">
      <c r="A19" s="180"/>
      <c r="B19" s="21" t="s">
        <v>45</v>
      </c>
      <c r="C19" s="22"/>
      <c r="D19" s="22"/>
      <c r="E19" s="23">
        <f>F19+G19</f>
        <v>0</v>
      </c>
      <c r="F19" s="23"/>
      <c r="G19" s="24"/>
      <c r="H19" s="48"/>
      <c r="I19" s="63"/>
      <c r="J19" s="63"/>
      <c r="K19" s="20"/>
      <c r="L19" s="58"/>
      <c r="M19" s="63"/>
      <c r="N19" s="48"/>
      <c r="O19" s="20"/>
      <c r="P19" s="20"/>
      <c r="Q19" s="48"/>
    </row>
    <row r="20" spans="1:17" ht="6" customHeight="1">
      <c r="A20" s="98"/>
      <c r="B20" s="65"/>
      <c r="C20" s="66"/>
      <c r="D20" s="66"/>
      <c r="E20" s="67"/>
      <c r="F20" s="67"/>
      <c r="G20" s="67"/>
      <c r="H20" s="67"/>
      <c r="I20" s="67"/>
      <c r="J20" s="67"/>
      <c r="K20" s="68"/>
      <c r="L20" s="68"/>
      <c r="M20" s="67"/>
      <c r="N20" s="67"/>
      <c r="O20" s="68"/>
      <c r="P20" s="68"/>
      <c r="Q20" s="67"/>
    </row>
    <row r="21" spans="1:17" ht="15" customHeight="1">
      <c r="A21" s="187" t="s">
        <v>22</v>
      </c>
      <c r="B21" s="117" t="s">
        <v>23</v>
      </c>
      <c r="C21" s="160" t="s">
        <v>63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</row>
    <row r="22" spans="1:17" ht="15" customHeight="1">
      <c r="A22" s="188"/>
      <c r="B22" s="117" t="s">
        <v>15</v>
      </c>
      <c r="C22" s="160" t="s">
        <v>64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2"/>
    </row>
    <row r="23" spans="1:17" ht="15" customHeight="1">
      <c r="A23" s="188"/>
      <c r="B23" s="117" t="s">
        <v>26</v>
      </c>
      <c r="C23" s="121"/>
      <c r="D23" s="160" t="s">
        <v>65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2"/>
    </row>
    <row r="24" spans="1:17" ht="15" customHeight="1">
      <c r="A24" s="188"/>
      <c r="B24" s="117" t="s">
        <v>16</v>
      </c>
      <c r="C24" s="160" t="s">
        <v>24</v>
      </c>
      <c r="D24" s="162"/>
      <c r="E24" s="186" t="s">
        <v>42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2"/>
    </row>
    <row r="25" spans="1:17" ht="15" customHeight="1">
      <c r="A25" s="188"/>
      <c r="B25" s="117" t="s">
        <v>17</v>
      </c>
      <c r="C25" s="118"/>
      <c r="D25" s="118"/>
      <c r="E25" s="119">
        <v>661116</v>
      </c>
      <c r="F25" s="119">
        <v>99167</v>
      </c>
      <c r="G25" s="119">
        <v>561949</v>
      </c>
      <c r="H25" s="119">
        <v>661116</v>
      </c>
      <c r="I25" s="119">
        <v>99167</v>
      </c>
      <c r="J25" s="119">
        <v>0</v>
      </c>
      <c r="K25" s="120"/>
      <c r="L25" s="120">
        <v>99167</v>
      </c>
      <c r="M25" s="119">
        <v>0</v>
      </c>
      <c r="N25" s="119">
        <v>561949</v>
      </c>
      <c r="O25" s="120"/>
      <c r="P25" s="120"/>
      <c r="Q25" s="119">
        <v>561949</v>
      </c>
    </row>
    <row r="26" spans="1:17" ht="15" customHeight="1">
      <c r="A26" s="188"/>
      <c r="B26" s="117" t="s">
        <v>44</v>
      </c>
      <c r="C26" s="118"/>
      <c r="D26" s="118"/>
      <c r="E26" s="119">
        <v>661116</v>
      </c>
      <c r="F26" s="119">
        <v>99167</v>
      </c>
      <c r="G26" s="119">
        <v>561949</v>
      </c>
      <c r="H26" s="119">
        <v>661116</v>
      </c>
      <c r="I26" s="119">
        <v>99167</v>
      </c>
      <c r="J26" s="119">
        <v>0</v>
      </c>
      <c r="K26" s="120"/>
      <c r="L26" s="120">
        <v>99167</v>
      </c>
      <c r="M26" s="119"/>
      <c r="N26" s="119">
        <v>561949</v>
      </c>
      <c r="O26" s="120"/>
      <c r="P26" s="120"/>
      <c r="Q26" s="119">
        <v>561949</v>
      </c>
    </row>
    <row r="27" spans="1:17" ht="15" customHeight="1">
      <c r="A27" s="189"/>
      <c r="B27" s="117" t="s">
        <v>46</v>
      </c>
      <c r="C27" s="118"/>
      <c r="D27" s="118"/>
      <c r="E27" s="119"/>
      <c r="F27" s="119"/>
      <c r="G27" s="119"/>
      <c r="H27" s="119"/>
      <c r="I27" s="119"/>
      <c r="J27" s="119"/>
      <c r="K27" s="120"/>
      <c r="L27" s="120"/>
      <c r="M27" s="119"/>
      <c r="N27" s="119"/>
      <c r="O27" s="120"/>
      <c r="P27" s="120"/>
      <c r="Q27" s="119"/>
    </row>
    <row r="28" spans="1:17" ht="13.5" customHeight="1">
      <c r="A28" s="116"/>
      <c r="B28" s="100"/>
      <c r="C28" s="101"/>
      <c r="D28" s="101"/>
      <c r="E28" s="102"/>
      <c r="F28" s="102"/>
      <c r="G28" s="102"/>
      <c r="H28" s="102"/>
      <c r="I28" s="102"/>
      <c r="J28" s="102"/>
      <c r="K28" s="103"/>
      <c r="L28" s="103"/>
      <c r="M28" s="102"/>
      <c r="N28" s="102"/>
      <c r="O28" s="103"/>
      <c r="P28" s="103"/>
      <c r="Q28" s="102"/>
    </row>
    <row r="29" spans="1:17" ht="13.5" customHeight="1">
      <c r="A29" s="122"/>
      <c r="B29" s="105"/>
      <c r="C29" s="106"/>
      <c r="D29" s="106"/>
      <c r="E29" s="107"/>
      <c r="F29" s="107"/>
      <c r="G29" s="107"/>
      <c r="H29" s="107"/>
      <c r="I29" s="107"/>
      <c r="J29" s="107"/>
      <c r="K29" s="108"/>
      <c r="L29" s="108"/>
      <c r="M29" s="107"/>
      <c r="N29" s="107"/>
      <c r="O29" s="108"/>
      <c r="P29" s="108"/>
      <c r="Q29" s="107"/>
    </row>
    <row r="30" spans="1:17" ht="13.5" customHeight="1">
      <c r="A30" s="122"/>
      <c r="B30" s="105"/>
      <c r="C30" s="106"/>
      <c r="D30" s="106"/>
      <c r="E30" s="107"/>
      <c r="F30" s="107"/>
      <c r="G30" s="107"/>
      <c r="H30" s="107"/>
      <c r="I30" s="107"/>
      <c r="J30" s="107"/>
      <c r="K30" s="108"/>
      <c r="L30" s="108"/>
      <c r="M30" s="107"/>
      <c r="N30" s="107"/>
      <c r="O30" s="108"/>
      <c r="P30" s="108"/>
      <c r="Q30" s="107"/>
    </row>
    <row r="31" spans="1:17" ht="6" customHeight="1">
      <c r="A31" s="122"/>
      <c r="B31" s="105"/>
      <c r="C31" s="106"/>
      <c r="D31" s="106"/>
      <c r="E31" s="107"/>
      <c r="F31" s="107"/>
      <c r="G31" s="107"/>
      <c r="H31" s="107"/>
      <c r="I31" s="107"/>
      <c r="J31" s="107"/>
      <c r="K31" s="108"/>
      <c r="L31" s="108"/>
      <c r="M31" s="107"/>
      <c r="N31" s="107"/>
      <c r="O31" s="108"/>
      <c r="P31" s="108"/>
      <c r="Q31" s="107"/>
    </row>
    <row r="32" spans="1:17" ht="16.5" customHeight="1">
      <c r="A32" s="181" t="s">
        <v>62</v>
      </c>
      <c r="B32" s="14" t="s">
        <v>23</v>
      </c>
      <c r="C32" s="136" t="s">
        <v>66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90"/>
      <c r="Q32" s="191"/>
    </row>
    <row r="33" spans="1:17" ht="12.75" customHeight="1">
      <c r="A33" s="183"/>
      <c r="B33" s="99" t="s">
        <v>15</v>
      </c>
      <c r="C33" s="163" t="s">
        <v>60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5"/>
    </row>
    <row r="34" spans="1:17" ht="12.75" customHeight="1">
      <c r="A34" s="183"/>
      <c r="B34" s="15" t="s">
        <v>26</v>
      </c>
      <c r="C34" s="113"/>
      <c r="D34" s="182" t="s">
        <v>61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5"/>
    </row>
    <row r="35" spans="1:17" ht="19.5" customHeight="1">
      <c r="A35" s="183"/>
      <c r="B35" s="14" t="s">
        <v>16</v>
      </c>
      <c r="C35" s="143" t="s">
        <v>36</v>
      </c>
      <c r="D35" s="144"/>
      <c r="E35" s="136" t="s">
        <v>37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/>
    </row>
    <row r="36" spans="1:17" ht="12.75" customHeight="1">
      <c r="A36" s="183"/>
      <c r="B36" s="15" t="s">
        <v>17</v>
      </c>
      <c r="C36" s="16"/>
      <c r="D36" s="17"/>
      <c r="E36" s="25">
        <f>SUM(E37:E38)</f>
        <v>18726</v>
      </c>
      <c r="F36" s="25">
        <f>SUM(F37:F38)</f>
        <v>18726</v>
      </c>
      <c r="G36" s="26">
        <f>SUM(G37:G38)</f>
        <v>0</v>
      </c>
      <c r="H36" s="27">
        <f>SUM(H37:H38)</f>
        <v>18726</v>
      </c>
      <c r="I36" s="59">
        <f>SUM(I37:I38)</f>
        <v>0</v>
      </c>
      <c r="J36" s="59">
        <f>J37</f>
        <v>18726</v>
      </c>
      <c r="K36" s="27"/>
      <c r="L36" s="59">
        <f>L37</f>
        <v>0</v>
      </c>
      <c r="M36" s="59">
        <f>M37</f>
        <v>18726</v>
      </c>
      <c r="N36" s="27"/>
      <c r="O36" s="27"/>
      <c r="P36" s="27"/>
      <c r="Q36" s="27"/>
    </row>
    <row r="37" spans="1:17" ht="12.75" customHeight="1">
      <c r="A37" s="183"/>
      <c r="B37" s="18" t="s">
        <v>44</v>
      </c>
      <c r="C37" s="19"/>
      <c r="D37" s="16"/>
      <c r="E37" s="28">
        <f>F37+G37</f>
        <v>18726</v>
      </c>
      <c r="F37" s="28">
        <f>I37+J37</f>
        <v>18726</v>
      </c>
      <c r="G37" s="29">
        <f>N37</f>
        <v>0</v>
      </c>
      <c r="H37" s="30">
        <f>I37+N37+J37</f>
        <v>18726</v>
      </c>
      <c r="I37" s="60">
        <f>L37</f>
        <v>0</v>
      </c>
      <c r="J37" s="60">
        <f>M37</f>
        <v>18726</v>
      </c>
      <c r="K37" s="30"/>
      <c r="L37" s="60"/>
      <c r="M37" s="60">
        <v>18726</v>
      </c>
      <c r="N37" s="30"/>
      <c r="O37" s="30"/>
      <c r="P37" s="30"/>
      <c r="Q37" s="30"/>
    </row>
    <row r="38" spans="1:17" ht="12.75" customHeight="1">
      <c r="A38" s="184"/>
      <c r="B38" s="21" t="s">
        <v>45</v>
      </c>
      <c r="C38" s="22"/>
      <c r="D38" s="22"/>
      <c r="E38" s="23">
        <f>F38</f>
        <v>0</v>
      </c>
      <c r="F38" s="23"/>
      <c r="G38" s="24"/>
      <c r="H38" s="48"/>
      <c r="I38" s="63"/>
      <c r="J38" s="63"/>
      <c r="K38" s="20"/>
      <c r="L38" s="58"/>
      <c r="M38" s="63"/>
      <c r="N38" s="48"/>
      <c r="O38" s="20"/>
      <c r="P38" s="20"/>
      <c r="Q38" s="48"/>
    </row>
    <row r="39" spans="1:17" ht="2.25" customHeight="1" hidden="1">
      <c r="A39" s="34"/>
      <c r="B39" s="34"/>
      <c r="C39" s="34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/>
    </row>
    <row r="40" spans="1:17" ht="10.5" customHeight="1">
      <c r="A40" s="34"/>
      <c r="B40" s="34"/>
      <c r="C40" s="34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</row>
    <row r="41" spans="1:17" ht="15.75" customHeight="1">
      <c r="A41" s="37">
        <v>2</v>
      </c>
      <c r="B41" s="192" t="s">
        <v>29</v>
      </c>
      <c r="C41" s="193"/>
      <c r="D41" s="194"/>
      <c r="E41" s="38">
        <f>E44+E52+E62+E70</f>
        <v>474505</v>
      </c>
      <c r="F41" s="38">
        <f aca="true" t="shared" si="1" ref="F41:Q41">F44+F52+F62+F70</f>
        <v>95602</v>
      </c>
      <c r="G41" s="38">
        <f t="shared" si="1"/>
        <v>378903</v>
      </c>
      <c r="H41" s="38">
        <f t="shared" si="1"/>
        <v>474505</v>
      </c>
      <c r="I41" s="38">
        <f t="shared" si="1"/>
        <v>46871</v>
      </c>
      <c r="J41" s="38">
        <f t="shared" si="1"/>
        <v>48731</v>
      </c>
      <c r="K41" s="38">
        <f t="shared" si="1"/>
        <v>0</v>
      </c>
      <c r="L41" s="38">
        <f t="shared" si="1"/>
        <v>46871</v>
      </c>
      <c r="M41" s="38">
        <f t="shared" si="1"/>
        <v>48729</v>
      </c>
      <c r="N41" s="38">
        <f t="shared" si="1"/>
        <v>378903</v>
      </c>
      <c r="O41" s="38">
        <f t="shared" si="1"/>
        <v>0</v>
      </c>
      <c r="P41" s="38">
        <f t="shared" si="1"/>
        <v>0</v>
      </c>
      <c r="Q41" s="38">
        <f t="shared" si="1"/>
        <v>378903</v>
      </c>
    </row>
    <row r="42" spans="1:17" ht="15.75" customHeight="1">
      <c r="A42" s="181" t="s">
        <v>21</v>
      </c>
      <c r="B42" s="14" t="s">
        <v>23</v>
      </c>
      <c r="C42" s="126" t="s">
        <v>67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5"/>
    </row>
    <row r="43" spans="1:17" ht="20.25" customHeight="1">
      <c r="A43" s="179"/>
      <c r="B43" s="33" t="s">
        <v>16</v>
      </c>
      <c r="C43" s="124" t="s">
        <v>38</v>
      </c>
      <c r="D43" s="125"/>
      <c r="E43" s="136" t="s">
        <v>39</v>
      </c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8"/>
    </row>
    <row r="44" spans="1:17" ht="15.75" customHeight="1">
      <c r="A44" s="179"/>
      <c r="B44" s="112" t="s">
        <v>17</v>
      </c>
      <c r="C44" s="40"/>
      <c r="D44" s="40"/>
      <c r="E44" s="41">
        <f>SUM(E45:E46)</f>
        <v>158972</v>
      </c>
      <c r="F44" s="41">
        <f>SUM(F45:F46)</f>
        <v>37359</v>
      </c>
      <c r="G44" s="49">
        <f>SUM(G45:G46)</f>
        <v>121613</v>
      </c>
      <c r="H44" s="42">
        <f>SUM(H45:H46)</f>
        <v>158972</v>
      </c>
      <c r="I44" s="61">
        <f>SUM(I45:I46)</f>
        <v>21462</v>
      </c>
      <c r="J44" s="61">
        <f>J45</f>
        <v>15897</v>
      </c>
      <c r="K44" s="42">
        <f>SUM(K45:K46)</f>
        <v>0</v>
      </c>
      <c r="L44" s="61">
        <f>L45</f>
        <v>21462</v>
      </c>
      <c r="M44" s="61">
        <f>SUM(M45:M46)</f>
        <v>15895</v>
      </c>
      <c r="N44" s="42">
        <f>SUM(N45:N46)</f>
        <v>121613</v>
      </c>
      <c r="O44" s="42">
        <f>SUM(O45:O46)</f>
        <v>0</v>
      </c>
      <c r="P44" s="42">
        <f>SUM(P45:P46)</f>
        <v>0</v>
      </c>
      <c r="Q44" s="42">
        <f>SUM(Q45:Q46)</f>
        <v>121613</v>
      </c>
    </row>
    <row r="45" spans="1:17" ht="15.75" customHeight="1">
      <c r="A45" s="179"/>
      <c r="B45" s="99" t="s">
        <v>44</v>
      </c>
      <c r="C45" s="43"/>
      <c r="D45" s="43"/>
      <c r="E45" s="44">
        <f>F45+G45</f>
        <v>158972</v>
      </c>
      <c r="F45" s="44">
        <f>I45+J45</f>
        <v>37359</v>
      </c>
      <c r="G45" s="45">
        <f>N45</f>
        <v>121613</v>
      </c>
      <c r="H45" s="46">
        <f>I45+N45+J45</f>
        <v>158972</v>
      </c>
      <c r="I45" s="62">
        <f>L45</f>
        <v>21462</v>
      </c>
      <c r="J45" s="62">
        <v>15897</v>
      </c>
      <c r="K45" s="46"/>
      <c r="L45" s="62">
        <v>21462</v>
      </c>
      <c r="M45" s="62">
        <v>15895</v>
      </c>
      <c r="N45" s="46">
        <f>Q45</f>
        <v>121613</v>
      </c>
      <c r="O45" s="47"/>
      <c r="P45" s="47"/>
      <c r="Q45" s="46">
        <v>121613</v>
      </c>
    </row>
    <row r="46" spans="1:17" ht="15.75" customHeight="1">
      <c r="A46" s="180"/>
      <c r="B46" s="21" t="s">
        <v>45</v>
      </c>
      <c r="C46" s="22"/>
      <c r="D46" s="22"/>
      <c r="E46" s="23"/>
      <c r="F46" s="23"/>
      <c r="G46" s="24"/>
      <c r="H46" s="48"/>
      <c r="I46" s="63"/>
      <c r="J46" s="63"/>
      <c r="K46" s="20"/>
      <c r="L46" s="58"/>
      <c r="M46" s="63"/>
      <c r="N46" s="48"/>
      <c r="O46" s="20"/>
      <c r="P46" s="20"/>
      <c r="Q46" s="48"/>
    </row>
    <row r="47" spans="1:17" ht="9" customHeight="1">
      <c r="A47" s="37"/>
      <c r="B47" s="114"/>
      <c r="C47" s="115"/>
      <c r="D47" s="11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6"/>
    </row>
    <row r="48" spans="1:17" ht="12.75" customHeight="1">
      <c r="A48" s="170" t="s">
        <v>41</v>
      </c>
      <c r="B48" s="14" t="s">
        <v>23</v>
      </c>
      <c r="C48" s="152" t="s">
        <v>63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4"/>
    </row>
    <row r="49" spans="1:17" ht="14.25" customHeight="1">
      <c r="A49" s="179"/>
      <c r="B49" s="14" t="s">
        <v>15</v>
      </c>
      <c r="C49" s="152" t="s">
        <v>64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4"/>
    </row>
    <row r="50" spans="1:17" ht="14.25" customHeight="1">
      <c r="A50" s="179"/>
      <c r="B50" s="14" t="s">
        <v>26</v>
      </c>
      <c r="C50" s="110"/>
      <c r="D50" s="153" t="s">
        <v>65</v>
      </c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9"/>
    </row>
    <row r="51" spans="1:17" ht="20.25" customHeight="1">
      <c r="A51" s="179"/>
      <c r="B51" s="33" t="s">
        <v>16</v>
      </c>
      <c r="C51" s="124" t="s">
        <v>24</v>
      </c>
      <c r="D51" s="125"/>
      <c r="E51" s="136" t="s">
        <v>42</v>
      </c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8"/>
    </row>
    <row r="52" spans="1:17" ht="17.25" customHeight="1">
      <c r="A52" s="179"/>
      <c r="B52" s="77" t="s">
        <v>17</v>
      </c>
      <c r="C52" s="40"/>
      <c r="D52" s="40"/>
      <c r="E52" s="41">
        <f>E53+E54</f>
        <v>169384</v>
      </c>
      <c r="F52" s="41">
        <f>F53+F54</f>
        <v>25409</v>
      </c>
      <c r="G52" s="41">
        <f>G53+G54</f>
        <v>143975</v>
      </c>
      <c r="H52" s="41">
        <f>H53+H54</f>
        <v>169384</v>
      </c>
      <c r="I52" s="61">
        <f>I53+I54</f>
        <v>25409</v>
      </c>
      <c r="J52" s="61">
        <f>J53</f>
        <v>0</v>
      </c>
      <c r="K52" s="42"/>
      <c r="L52" s="61">
        <f>L53</f>
        <v>25409</v>
      </c>
      <c r="M52" s="61">
        <f>M53</f>
        <v>0</v>
      </c>
      <c r="N52" s="42">
        <f>N53</f>
        <v>143975</v>
      </c>
      <c r="O52" s="42"/>
      <c r="P52" s="42"/>
      <c r="Q52" s="42">
        <f>Q53</f>
        <v>143975</v>
      </c>
    </row>
    <row r="53" spans="1:17" ht="17.25" customHeight="1">
      <c r="A53" s="179"/>
      <c r="B53" s="39" t="s">
        <v>44</v>
      </c>
      <c r="C53" s="43"/>
      <c r="D53" s="43"/>
      <c r="E53" s="44">
        <f>F53+G53</f>
        <v>169384</v>
      </c>
      <c r="F53" s="44">
        <f>I52+J52</f>
        <v>25409</v>
      </c>
      <c r="G53" s="45">
        <f>Q53</f>
        <v>143975</v>
      </c>
      <c r="H53" s="46">
        <f>I53+N53+J53</f>
        <v>169384</v>
      </c>
      <c r="I53" s="62">
        <f>L53</f>
        <v>25409</v>
      </c>
      <c r="J53" s="62">
        <f>M53</f>
        <v>0</v>
      </c>
      <c r="K53" s="46"/>
      <c r="L53" s="62">
        <v>25409</v>
      </c>
      <c r="M53" s="62"/>
      <c r="N53" s="46">
        <f>Q53</f>
        <v>143975</v>
      </c>
      <c r="O53" s="47"/>
      <c r="P53" s="47"/>
      <c r="Q53" s="46">
        <v>143975</v>
      </c>
    </row>
    <row r="54" spans="1:17" ht="12" customHeight="1">
      <c r="A54" s="180"/>
      <c r="B54" s="21" t="s">
        <v>45</v>
      </c>
      <c r="C54" s="22"/>
      <c r="D54" s="22"/>
      <c r="E54" s="23"/>
      <c r="F54" s="23"/>
      <c r="G54" s="24"/>
      <c r="H54" s="48"/>
      <c r="I54" s="63"/>
      <c r="J54" s="63"/>
      <c r="K54" s="20"/>
      <c r="L54" s="58"/>
      <c r="M54" s="63"/>
      <c r="N54" s="48"/>
      <c r="O54" s="20"/>
      <c r="P54" s="20"/>
      <c r="Q54" s="48"/>
    </row>
    <row r="55" spans="1:17" ht="18.75" customHeight="1">
      <c r="A55" s="115"/>
      <c r="B55" s="115"/>
      <c r="C55" s="115"/>
      <c r="D55" s="11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  <row r="56" spans="1:17" ht="9" customHeight="1">
      <c r="A56" s="104"/>
      <c r="B56" s="105"/>
      <c r="C56" s="106"/>
      <c r="D56" s="106"/>
      <c r="E56" s="107"/>
      <c r="F56" s="107"/>
      <c r="G56" s="107"/>
      <c r="H56" s="107"/>
      <c r="I56" s="107"/>
      <c r="J56" s="107"/>
      <c r="K56" s="108"/>
      <c r="L56" s="108"/>
      <c r="M56" s="107"/>
      <c r="N56" s="107"/>
      <c r="O56" s="108"/>
      <c r="P56" s="108"/>
      <c r="Q56" s="107"/>
    </row>
    <row r="57" spans="1:17" ht="5.25" customHeight="1">
      <c r="A57" s="104"/>
      <c r="B57" s="105"/>
      <c r="C57" s="106"/>
      <c r="D57" s="106"/>
      <c r="E57" s="107"/>
      <c r="F57" s="107"/>
      <c r="G57" s="107"/>
      <c r="H57" s="107"/>
      <c r="I57" s="107"/>
      <c r="J57" s="107"/>
      <c r="K57" s="108"/>
      <c r="L57" s="108"/>
      <c r="M57" s="107"/>
      <c r="N57" s="107"/>
      <c r="O57" s="108"/>
      <c r="P57" s="108"/>
      <c r="Q57" s="107"/>
    </row>
    <row r="58" spans="1:17" ht="5.25" customHeight="1">
      <c r="A58" s="104"/>
      <c r="B58" s="105"/>
      <c r="C58" s="106"/>
      <c r="D58" s="106"/>
      <c r="E58" s="107"/>
      <c r="F58" s="107"/>
      <c r="G58" s="107"/>
      <c r="H58" s="107"/>
      <c r="I58" s="107"/>
      <c r="J58" s="107"/>
      <c r="K58" s="108"/>
      <c r="L58" s="108"/>
      <c r="M58" s="107"/>
      <c r="N58" s="107"/>
      <c r="O58" s="108"/>
      <c r="P58" s="108"/>
      <c r="Q58" s="107"/>
    </row>
    <row r="59" spans="1:17" ht="17.25" customHeight="1">
      <c r="A59" s="174" t="s">
        <v>43</v>
      </c>
      <c r="B59" s="99" t="s">
        <v>34</v>
      </c>
      <c r="C59" s="132" t="s">
        <v>69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4"/>
    </row>
    <row r="60" spans="1:17" ht="17.25" customHeight="1">
      <c r="A60" s="175"/>
      <c r="B60" s="99" t="s">
        <v>26</v>
      </c>
      <c r="C60" s="126" t="s">
        <v>35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8"/>
    </row>
    <row r="61" spans="1:17" ht="18" customHeight="1">
      <c r="A61" s="175"/>
      <c r="B61" s="33" t="s">
        <v>16</v>
      </c>
      <c r="C61" s="124" t="s">
        <v>33</v>
      </c>
      <c r="D61" s="125"/>
      <c r="E61" s="136" t="s">
        <v>68</v>
      </c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9"/>
    </row>
    <row r="62" spans="1:17" ht="13.5" customHeight="1">
      <c r="A62" s="175"/>
      <c r="B62" s="111" t="s">
        <v>17</v>
      </c>
      <c r="C62" s="79"/>
      <c r="D62" s="79"/>
      <c r="E62" s="80">
        <f>E63+E64</f>
        <v>109149</v>
      </c>
      <c r="F62" s="80">
        <f>F63+F64</f>
        <v>27284</v>
      </c>
      <c r="G62" s="81">
        <f>G63+G64</f>
        <v>81865</v>
      </c>
      <c r="H62" s="82">
        <f>H63</f>
        <v>109149</v>
      </c>
      <c r="I62" s="83"/>
      <c r="J62" s="83">
        <f>J63</f>
        <v>27284</v>
      </c>
      <c r="K62" s="82"/>
      <c r="L62" s="83"/>
      <c r="M62" s="83">
        <f>M63</f>
        <v>27284</v>
      </c>
      <c r="N62" s="82">
        <f>N63</f>
        <v>81865</v>
      </c>
      <c r="O62" s="82"/>
      <c r="P62" s="82"/>
      <c r="Q62" s="82">
        <f>Q63</f>
        <v>81865</v>
      </c>
    </row>
    <row r="63" spans="1:17" ht="12.75" customHeight="1">
      <c r="A63" s="175"/>
      <c r="B63" s="99" t="s">
        <v>44</v>
      </c>
      <c r="C63" s="69"/>
      <c r="D63" s="69"/>
      <c r="E63" s="70">
        <f>F63+G63</f>
        <v>109149</v>
      </c>
      <c r="F63" s="70">
        <f>I63+J63</f>
        <v>27284</v>
      </c>
      <c r="G63" s="71">
        <f>Q63</f>
        <v>81865</v>
      </c>
      <c r="H63" s="72">
        <f>I63+N63+J63</f>
        <v>109149</v>
      </c>
      <c r="I63" s="73"/>
      <c r="J63" s="73">
        <f>M63</f>
        <v>27284</v>
      </c>
      <c r="K63" s="72"/>
      <c r="L63" s="73"/>
      <c r="M63" s="73">
        <v>27284</v>
      </c>
      <c r="N63" s="72">
        <f>Q63</f>
        <v>81865</v>
      </c>
      <c r="O63" s="74"/>
      <c r="P63" s="74"/>
      <c r="Q63" s="72">
        <v>81865</v>
      </c>
    </row>
    <row r="64" spans="1:17" ht="11.25" customHeight="1">
      <c r="A64" s="176"/>
      <c r="B64" s="21" t="s">
        <v>45</v>
      </c>
      <c r="C64" s="84"/>
      <c r="D64" s="84"/>
      <c r="E64" s="85"/>
      <c r="F64" s="85"/>
      <c r="G64" s="86"/>
      <c r="H64" s="87"/>
      <c r="I64" s="88"/>
      <c r="J64" s="88"/>
      <c r="K64" s="87"/>
      <c r="L64" s="88"/>
      <c r="M64" s="88"/>
      <c r="N64" s="87"/>
      <c r="O64" s="89"/>
      <c r="P64" s="89"/>
      <c r="Q64" s="87"/>
    </row>
    <row r="65" spans="1:17" ht="11.25" customHeight="1">
      <c r="A65" s="90"/>
      <c r="B65" s="78"/>
      <c r="C65" s="91"/>
      <c r="D65" s="91"/>
      <c r="E65" s="92"/>
      <c r="F65" s="92"/>
      <c r="G65" s="93"/>
      <c r="H65" s="93"/>
      <c r="I65" s="93"/>
      <c r="J65" s="93"/>
      <c r="K65" s="93"/>
      <c r="L65" s="93"/>
      <c r="M65" s="93"/>
      <c r="N65" s="93"/>
      <c r="O65" s="94"/>
      <c r="P65" s="94"/>
      <c r="Q65" s="93"/>
    </row>
    <row r="66" spans="1:17" ht="15.75" customHeight="1">
      <c r="A66" s="170" t="s">
        <v>52</v>
      </c>
      <c r="B66" s="39" t="s">
        <v>34</v>
      </c>
      <c r="C66" s="132" t="s">
        <v>48</v>
      </c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4"/>
    </row>
    <row r="67" spans="1:17" ht="15.75" customHeight="1">
      <c r="A67" s="171"/>
      <c r="B67" s="99" t="s">
        <v>70</v>
      </c>
      <c r="C67" s="126" t="s">
        <v>71</v>
      </c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8"/>
    </row>
    <row r="68" spans="1:17" ht="15.75" customHeight="1">
      <c r="A68" s="172"/>
      <c r="B68" s="39" t="s">
        <v>26</v>
      </c>
      <c r="C68" s="126" t="s">
        <v>49</v>
      </c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8"/>
    </row>
    <row r="69" spans="1:17" ht="18.75" customHeight="1">
      <c r="A69" s="172"/>
      <c r="B69" s="33" t="s">
        <v>16</v>
      </c>
      <c r="C69" s="124" t="s">
        <v>50</v>
      </c>
      <c r="D69" s="125"/>
      <c r="E69" s="136" t="s">
        <v>51</v>
      </c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9"/>
    </row>
    <row r="70" spans="1:17" ht="12.75" customHeight="1">
      <c r="A70" s="172"/>
      <c r="B70" s="39" t="s">
        <v>17</v>
      </c>
      <c r="C70" s="95"/>
      <c r="D70" s="79"/>
      <c r="E70" s="80">
        <f>E71+E72</f>
        <v>37000</v>
      </c>
      <c r="F70" s="80">
        <f>F71+F72</f>
        <v>5550</v>
      </c>
      <c r="G70" s="81">
        <f>G71+G72</f>
        <v>31450</v>
      </c>
      <c r="H70" s="82">
        <f>H71</f>
        <v>37000</v>
      </c>
      <c r="I70" s="83"/>
      <c r="J70" s="83">
        <f>J71</f>
        <v>5550</v>
      </c>
      <c r="K70" s="82"/>
      <c r="L70" s="83"/>
      <c r="M70" s="83">
        <f>M71</f>
        <v>5550</v>
      </c>
      <c r="N70" s="82">
        <f>N71</f>
        <v>31450</v>
      </c>
      <c r="O70" s="82"/>
      <c r="P70" s="82"/>
      <c r="Q70" s="82">
        <f>Q71</f>
        <v>31450</v>
      </c>
    </row>
    <row r="71" spans="1:17" ht="12.75" customHeight="1">
      <c r="A71" s="172"/>
      <c r="B71" s="18" t="s">
        <v>44</v>
      </c>
      <c r="C71" s="69"/>
      <c r="D71" s="69"/>
      <c r="E71" s="70">
        <f>F71+G71</f>
        <v>37000</v>
      </c>
      <c r="F71" s="70">
        <f>I71+J71</f>
        <v>5550</v>
      </c>
      <c r="G71" s="71">
        <f>Q71</f>
        <v>31450</v>
      </c>
      <c r="H71" s="72">
        <f>I71+N71+J71</f>
        <v>37000</v>
      </c>
      <c r="I71" s="73"/>
      <c r="J71" s="73">
        <f>M71</f>
        <v>5550</v>
      </c>
      <c r="K71" s="72"/>
      <c r="L71" s="73"/>
      <c r="M71" s="73">
        <v>5550</v>
      </c>
      <c r="N71" s="72">
        <f>Q71</f>
        <v>31450</v>
      </c>
      <c r="O71" s="74"/>
      <c r="P71" s="74"/>
      <c r="Q71" s="72">
        <v>31450</v>
      </c>
    </row>
    <row r="72" spans="1:17" ht="12.75" customHeight="1">
      <c r="A72" s="173"/>
      <c r="B72" s="21" t="s">
        <v>45</v>
      </c>
      <c r="C72" s="84"/>
      <c r="D72" s="84"/>
      <c r="E72" s="85"/>
      <c r="F72" s="85"/>
      <c r="G72" s="86"/>
      <c r="H72" s="87"/>
      <c r="I72" s="88"/>
      <c r="J72" s="88"/>
      <c r="K72" s="87"/>
      <c r="L72" s="88"/>
      <c r="M72" s="88"/>
      <c r="N72" s="87"/>
      <c r="O72" s="89"/>
      <c r="P72" s="89"/>
      <c r="Q72" s="87"/>
    </row>
    <row r="73" spans="1:17" ht="12.75" customHeight="1">
      <c r="A73" s="32"/>
      <c r="B73" s="32"/>
      <c r="C73" s="31"/>
      <c r="D73" s="31"/>
      <c r="E73" s="31"/>
      <c r="F73" s="31"/>
      <c r="G73" s="31"/>
      <c r="H73" s="31"/>
      <c r="I73" s="64"/>
      <c r="J73" s="64"/>
      <c r="K73" s="31"/>
      <c r="L73" s="64"/>
      <c r="M73" s="64"/>
      <c r="N73" s="31"/>
      <c r="O73" s="31"/>
      <c r="P73" s="31"/>
      <c r="Q73" s="50"/>
    </row>
    <row r="74" spans="1:20" ht="28.5" customHeight="1">
      <c r="A74" s="51"/>
      <c r="B74" s="129" t="s">
        <v>30</v>
      </c>
      <c r="C74" s="130"/>
      <c r="D74" s="131"/>
      <c r="E74" s="52">
        <f aca="true" t="shared" si="2" ref="E74:Q74">E12+E41</f>
        <v>1205396</v>
      </c>
      <c r="F74" s="52">
        <f t="shared" si="2"/>
        <v>264544</v>
      </c>
      <c r="G74" s="52">
        <f t="shared" si="2"/>
        <v>940852</v>
      </c>
      <c r="H74" s="52">
        <f t="shared" si="2"/>
        <v>1205396</v>
      </c>
      <c r="I74" s="52">
        <f t="shared" si="2"/>
        <v>146038</v>
      </c>
      <c r="J74" s="52">
        <f t="shared" si="2"/>
        <v>118506</v>
      </c>
      <c r="K74" s="52">
        <f t="shared" si="2"/>
        <v>0</v>
      </c>
      <c r="L74" s="52">
        <f t="shared" si="2"/>
        <v>146038</v>
      </c>
      <c r="M74" s="52">
        <f t="shared" si="2"/>
        <v>118504</v>
      </c>
      <c r="N74" s="52">
        <f t="shared" si="2"/>
        <v>940852</v>
      </c>
      <c r="O74" s="52">
        <f t="shared" si="2"/>
        <v>0</v>
      </c>
      <c r="P74" s="52">
        <f t="shared" si="2"/>
        <v>0</v>
      </c>
      <c r="Q74" s="52">
        <f t="shared" si="2"/>
        <v>940852</v>
      </c>
      <c r="T74" s="97"/>
    </row>
    <row r="75" spans="1:17" ht="3.75" customHeight="1">
      <c r="A75" s="51"/>
      <c r="B75" s="51"/>
      <c r="C75" s="51"/>
      <c r="D75" s="51"/>
      <c r="E75" s="51"/>
      <c r="F75" s="51" t="s">
        <v>40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2:17" ht="21" customHeight="1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ht="9" customHeight="1"/>
  </sheetData>
  <sheetProtection/>
  <mergeCells count="71">
    <mergeCell ref="A21:A27"/>
    <mergeCell ref="C32:Q32"/>
    <mergeCell ref="A42:A46"/>
    <mergeCell ref="C42:Q42"/>
    <mergeCell ref="C43:D43"/>
    <mergeCell ref="E43:Q43"/>
    <mergeCell ref="B41:D41"/>
    <mergeCell ref="A13:A19"/>
    <mergeCell ref="C13:O13"/>
    <mergeCell ref="P13:Q13"/>
    <mergeCell ref="D15:Q15"/>
    <mergeCell ref="A32:A38"/>
    <mergeCell ref="C33:Q33"/>
    <mergeCell ref="D34:Q34"/>
    <mergeCell ref="C16:D16"/>
    <mergeCell ref="E24:Q24"/>
    <mergeCell ref="C24:D24"/>
    <mergeCell ref="C69:D69"/>
    <mergeCell ref="E69:Q69"/>
    <mergeCell ref="A66:A72"/>
    <mergeCell ref="C68:Q68"/>
    <mergeCell ref="A59:A64"/>
    <mergeCell ref="E51:Q51"/>
    <mergeCell ref="C66:Q66"/>
    <mergeCell ref="E61:Q61"/>
    <mergeCell ref="A48:A54"/>
    <mergeCell ref="C51:D51"/>
    <mergeCell ref="A4:A10"/>
    <mergeCell ref="I9:I10"/>
    <mergeCell ref="J9:J10"/>
    <mergeCell ref="E4:E10"/>
    <mergeCell ref="B4:B10"/>
    <mergeCell ref="G5:G10"/>
    <mergeCell ref="C49:Q49"/>
    <mergeCell ref="D50:Q50"/>
    <mergeCell ref="C21:Q21"/>
    <mergeCell ref="C22:Q22"/>
    <mergeCell ref="D23:Q23"/>
    <mergeCell ref="C14:Q14"/>
    <mergeCell ref="E16:Q16"/>
    <mergeCell ref="C48:Q48"/>
    <mergeCell ref="H6:H10"/>
    <mergeCell ref="I6:Q6"/>
    <mergeCell ref="N7:Q7"/>
    <mergeCell ref="F5:F10"/>
    <mergeCell ref="C4:C10"/>
    <mergeCell ref="F4:G4"/>
    <mergeCell ref="L11:M11"/>
    <mergeCell ref="K8:M8"/>
    <mergeCell ref="C67:Q67"/>
    <mergeCell ref="C35:D35"/>
    <mergeCell ref="N1:Q1"/>
    <mergeCell ref="I7:M7"/>
    <mergeCell ref="A2:Q2"/>
    <mergeCell ref="H4:Q4"/>
    <mergeCell ref="D4:D10"/>
    <mergeCell ref="I8:J8"/>
    <mergeCell ref="H5:Q5"/>
    <mergeCell ref="I11:J11"/>
    <mergeCell ref="B76:Q76"/>
    <mergeCell ref="C61:D61"/>
    <mergeCell ref="C60:Q60"/>
    <mergeCell ref="B74:D74"/>
    <mergeCell ref="C59:Q59"/>
    <mergeCell ref="E35:Q35"/>
    <mergeCell ref="K9:K10"/>
    <mergeCell ref="O8:Q8"/>
    <mergeCell ref="L9:M9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2015-02-05T06:24:23Z</cp:lastPrinted>
  <dcterms:created xsi:type="dcterms:W3CDTF">2002-11-07T10:43:12Z</dcterms:created>
  <dcterms:modified xsi:type="dcterms:W3CDTF">2015-02-16T07:33:03Z</dcterms:modified>
  <cp:category/>
  <cp:version/>
  <cp:contentType/>
  <cp:contentStatus/>
</cp:coreProperties>
</file>