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progr alkoh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<sst xmlns="http://schemas.openxmlformats.org/spreadsheetml/2006/main" count="26" uniqueCount="18">
  <si>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§</t>
  </si>
  <si>
    <t>Dochody</t>
  </si>
  <si>
    <t>OGÓŁEM</t>
  </si>
  <si>
    <t xml:space="preserve">Dział </t>
  </si>
  <si>
    <t xml:space="preserve">Rozdz. </t>
  </si>
  <si>
    <t>Plan</t>
  </si>
  <si>
    <t>Wydatki</t>
  </si>
  <si>
    <t>Wydatki związane z realizacja zadań z zakresu gospodarowania odpadami</t>
  </si>
  <si>
    <t>0490</t>
  </si>
  <si>
    <t xml:space="preserve">Dochody z opłat za gospodarowanie odpadami komunalnymi </t>
  </si>
  <si>
    <t>Zmiany</t>
  </si>
  <si>
    <t>Plan po zmianach</t>
  </si>
  <si>
    <t>Dochody z opłat za gospodarowanie odpadami komunalnymi oraz wydatki związane z realizacją zadań z zakresu gospodarowania odpadami  - po zmianach</t>
  </si>
  <si>
    <t>Rady Gminy Lesznowola</t>
  </si>
  <si>
    <t>0910</t>
  </si>
  <si>
    <t>Tabela Nr 3</t>
  </si>
  <si>
    <t>do Uchwały Nr 100/XI/2015</t>
  </si>
  <si>
    <t>z dnia  30 czerwca 2015r.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</si>
</sst>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3" fontId="24" fillId="0" borderId="11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 quotePrefix="1">
      <alignment horizontal="center" vertical="center"/>
    </xf>
    <xf numFmtId="3" fontId="25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0" fillId="34" borderId="15" xfId="0" applyFont="1" applyFill="1" applyBorder="1" applyAlignment="1">
      <alignment vertical="center"/>
    </xf>
    <xf numFmtId="0" fontId="20" fillId="34" borderId="16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/>
    </xf>
    <xf numFmtId="3" fontId="22" fillId="34" borderId="18" xfId="0" applyNumberFormat="1" applyFont="1" applyFill="1" applyBorder="1" applyAlignment="1">
      <alignment horizontal="center" vertical="center"/>
    </xf>
    <xf numFmtId="3" fontId="25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 quotePrefix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9" xfId="0" applyFont="1" applyBorder="1" applyAlignment="1" quotePrefix="1">
      <alignment horizontal="center" vertical="center"/>
    </xf>
    <xf numFmtId="3" fontId="25" fillId="0" borderId="10" xfId="0" applyNumberFormat="1" applyFont="1" applyBorder="1" applyAlignment="1" quotePrefix="1">
      <alignment horizontal="center" vertical="center"/>
    </xf>
    <xf numFmtId="3" fontId="22" fillId="34" borderId="2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3" fontId="22" fillId="34" borderId="16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3" fontId="24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0" fontId="24" fillId="0" borderId="24" xfId="0" applyFont="1" applyBorder="1" applyAlignment="1" quotePrefix="1">
      <alignment horizontal="center" vertical="center"/>
    </xf>
    <xf numFmtId="3" fontId="24" fillId="0" borderId="24" xfId="0" applyNumberFormat="1" applyFont="1" applyBorder="1" applyAlignment="1" quotePrefix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 quotePrefix="1">
      <alignment horizontal="center" vertical="center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L5" sqref="L5"/>
    </sheetView>
  </sheetViews>
  <sheetFormatPr defaultColWidth="9.00390625" defaultRowHeight="12.75"/>
  <cols>
    <col min="1" max="1" width="0.2421875" style="0" customWidth="1"/>
    <col min="2" max="2" width="6.875" style="0" customWidth="1"/>
    <col min="3" max="3" width="8.00390625" style="0" customWidth="1"/>
    <col min="4" max="4" width="7.25390625" style="0" customWidth="1"/>
    <col min="5" max="5" width="12.125" style="0" customWidth="1"/>
    <col min="6" max="6" width="9.625" style="0" customWidth="1"/>
    <col min="7" max="7" width="13.875" style="0" customWidth="1"/>
    <col min="8" max="8" width="2.00390625" style="0" customWidth="1"/>
    <col min="9" max="9" width="7.125" style="0" customWidth="1"/>
    <col min="10" max="10" width="7.875" style="0" customWidth="1"/>
    <col min="11" max="11" width="6.375" style="0" customWidth="1"/>
    <col min="12" max="12" width="12.875" style="0" customWidth="1"/>
    <col min="13" max="13" width="12.00390625" style="0" customWidth="1"/>
    <col min="14" max="14" width="16.00390625" style="0" customWidth="1"/>
    <col min="15" max="15" width="13.625" style="0" customWidth="1"/>
  </cols>
  <sheetData>
    <row r="1" spans="1:14" ht="15.75">
      <c r="A1" s="3"/>
      <c r="B1" s="3"/>
      <c r="C1" s="3"/>
      <c r="D1" s="3"/>
      <c r="E1" s="3"/>
      <c r="F1" s="3"/>
      <c r="G1" s="3"/>
      <c r="H1" s="4"/>
      <c r="I1" s="4"/>
      <c r="J1" s="4"/>
      <c r="K1" s="4"/>
      <c r="L1" s="4" t="s">
        <v>15</v>
      </c>
      <c r="M1" s="4"/>
      <c r="N1" s="3"/>
    </row>
    <row r="2" spans="1:14" ht="1.5" customHeight="1">
      <c r="A2" s="3"/>
      <c r="B2" s="3"/>
      <c r="C2" s="3"/>
      <c r="D2" s="3"/>
      <c r="E2" s="3"/>
      <c r="F2" s="3"/>
      <c r="G2" s="3"/>
      <c r="H2" s="5"/>
      <c r="I2" s="5"/>
      <c r="J2" s="5"/>
      <c r="K2" s="5"/>
      <c r="L2" s="5"/>
      <c r="M2" s="5"/>
      <c r="N2" s="3"/>
    </row>
    <row r="3" spans="1:14" ht="12" customHeight="1">
      <c r="A3" s="3"/>
      <c r="B3" s="3"/>
      <c r="C3" s="3"/>
      <c r="D3" s="3"/>
      <c r="E3" s="3"/>
      <c r="F3" s="3"/>
      <c r="G3" s="3"/>
      <c r="H3" s="5"/>
      <c r="I3" s="5"/>
      <c r="J3" s="5"/>
      <c r="K3" s="5"/>
      <c r="L3" s="5" t="s">
        <v>16</v>
      </c>
      <c r="M3" s="5"/>
      <c r="N3" s="3"/>
    </row>
    <row r="4" spans="1:14" ht="12.75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5" t="s">
        <v>13</v>
      </c>
      <c r="M4" s="5"/>
      <c r="N4" s="3"/>
    </row>
    <row r="5" spans="1:14" ht="12.75">
      <c r="A5" s="3"/>
      <c r="B5" s="3"/>
      <c r="C5" s="3"/>
      <c r="D5" s="3"/>
      <c r="E5" s="3"/>
      <c r="F5" s="3"/>
      <c r="G5" s="3"/>
      <c r="H5" s="5"/>
      <c r="I5" s="5"/>
      <c r="J5" s="5"/>
      <c r="K5" s="5"/>
      <c r="L5" s="5" t="s">
        <v>17</v>
      </c>
      <c r="M5" s="5"/>
      <c r="N5" s="3"/>
    </row>
    <row r="6" spans="1:14" ht="3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37.5" customHeight="1" thickBot="1">
      <c r="A7" s="58" t="s">
        <v>12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1"/>
    </row>
    <row r="8" spans="1:14" ht="16.5" customHeight="1">
      <c r="A8" s="54" t="s">
        <v>1</v>
      </c>
      <c r="B8" s="55"/>
      <c r="C8" s="55"/>
      <c r="D8" s="55"/>
      <c r="E8" s="56"/>
      <c r="F8" s="56"/>
      <c r="G8" s="57"/>
      <c r="H8" s="54" t="s">
        <v>6</v>
      </c>
      <c r="I8" s="55"/>
      <c r="J8" s="55"/>
      <c r="K8" s="55"/>
      <c r="L8" s="56"/>
      <c r="M8" s="56"/>
      <c r="N8" s="57"/>
    </row>
    <row r="9" spans="1:17" ht="22.5" customHeight="1">
      <c r="A9" s="30" t="s">
        <v>9</v>
      </c>
      <c r="B9" s="59" t="s">
        <v>9</v>
      </c>
      <c r="C9" s="60"/>
      <c r="D9" s="60"/>
      <c r="E9" s="60"/>
      <c r="F9" s="60"/>
      <c r="G9" s="61"/>
      <c r="H9" s="59" t="s">
        <v>7</v>
      </c>
      <c r="I9" s="60"/>
      <c r="J9" s="60"/>
      <c r="K9" s="60"/>
      <c r="L9" s="60"/>
      <c r="M9" s="60"/>
      <c r="N9" s="61"/>
      <c r="O9" s="2"/>
      <c r="P9" s="2"/>
      <c r="Q9" s="2"/>
    </row>
    <row r="10" spans="1:17" ht="15" customHeight="1">
      <c r="A10" s="30"/>
      <c r="B10" s="6" t="s">
        <v>3</v>
      </c>
      <c r="C10" s="6" t="s">
        <v>4</v>
      </c>
      <c r="D10" s="6" t="s">
        <v>0</v>
      </c>
      <c r="E10" s="6" t="s">
        <v>5</v>
      </c>
      <c r="F10" s="6" t="s">
        <v>10</v>
      </c>
      <c r="G10" s="7" t="s">
        <v>11</v>
      </c>
      <c r="H10" s="62" t="s">
        <v>3</v>
      </c>
      <c r="I10" s="53"/>
      <c r="J10" s="6" t="s">
        <v>4</v>
      </c>
      <c r="K10" s="6" t="s">
        <v>0</v>
      </c>
      <c r="L10" s="6" t="s">
        <v>5</v>
      </c>
      <c r="M10" s="6" t="s">
        <v>10</v>
      </c>
      <c r="N10" s="7" t="s">
        <v>11</v>
      </c>
      <c r="O10" s="2"/>
      <c r="P10" s="2"/>
      <c r="Q10" s="2"/>
    </row>
    <row r="11" spans="1:15" ht="12.75" customHeight="1">
      <c r="A11" s="8"/>
      <c r="B11" s="29">
        <v>900</v>
      </c>
      <c r="C11" s="29">
        <v>90002</v>
      </c>
      <c r="D11" s="15" t="s">
        <v>8</v>
      </c>
      <c r="E11" s="32">
        <v>5040000</v>
      </c>
      <c r="F11" s="32"/>
      <c r="G11" s="27">
        <f>E11+F11</f>
        <v>5040000</v>
      </c>
      <c r="H11" s="63">
        <v>900</v>
      </c>
      <c r="I11" s="53"/>
      <c r="J11" s="29">
        <v>90002</v>
      </c>
      <c r="K11" s="10"/>
      <c r="L11" s="34">
        <f>SUM(L12:L27)</f>
        <v>1082024</v>
      </c>
      <c r="M11" s="34">
        <f>SUM(M12:M27)</f>
        <v>10000</v>
      </c>
      <c r="N11" s="16">
        <f>SUM(N12:N27)</f>
        <v>1092024</v>
      </c>
      <c r="O11" s="39"/>
    </row>
    <row r="12" spans="1:14" ht="12.75">
      <c r="A12" s="8"/>
      <c r="B12" s="9"/>
      <c r="C12" s="9"/>
      <c r="D12" s="10" t="s">
        <v>14</v>
      </c>
      <c r="E12" s="10"/>
      <c r="F12" s="10">
        <v>10000</v>
      </c>
      <c r="G12" s="27">
        <f>E12+F12</f>
        <v>10000</v>
      </c>
      <c r="H12" s="37"/>
      <c r="I12" s="20"/>
      <c r="J12" s="9"/>
      <c r="K12" s="10">
        <v>3020</v>
      </c>
      <c r="L12" s="35">
        <v>2000</v>
      </c>
      <c r="M12" s="10"/>
      <c r="N12" s="11">
        <f>L12+M12</f>
        <v>2000</v>
      </c>
    </row>
    <row r="13" spans="1:14" ht="12.75">
      <c r="A13" s="8"/>
      <c r="B13" s="9"/>
      <c r="C13" s="9"/>
      <c r="D13" s="10"/>
      <c r="E13" s="10"/>
      <c r="F13" s="10"/>
      <c r="G13" s="28"/>
      <c r="H13" s="37"/>
      <c r="I13" s="20"/>
      <c r="J13" s="9"/>
      <c r="K13" s="10">
        <v>4010</v>
      </c>
      <c r="L13" s="35">
        <v>610889</v>
      </c>
      <c r="M13" s="38"/>
      <c r="N13" s="11">
        <f aca="true" t="shared" si="0" ref="N13:N30">L13+M13</f>
        <v>610889</v>
      </c>
    </row>
    <row r="14" spans="1:14" ht="12.75" customHeight="1">
      <c r="A14" s="12"/>
      <c r="B14" s="9"/>
      <c r="C14" s="9"/>
      <c r="D14" s="10"/>
      <c r="E14" s="10"/>
      <c r="F14" s="10"/>
      <c r="G14" s="28"/>
      <c r="H14" s="18"/>
      <c r="I14" s="20"/>
      <c r="J14" s="9"/>
      <c r="K14" s="10">
        <v>4040</v>
      </c>
      <c r="L14" s="35">
        <v>29739</v>
      </c>
      <c r="M14" s="38"/>
      <c r="N14" s="11">
        <f t="shared" si="0"/>
        <v>29739</v>
      </c>
    </row>
    <row r="15" spans="1:14" ht="12.75" customHeight="1">
      <c r="A15" s="12"/>
      <c r="B15" s="9"/>
      <c r="C15" s="9"/>
      <c r="D15" s="10"/>
      <c r="E15" s="10"/>
      <c r="F15" s="10"/>
      <c r="G15" s="28"/>
      <c r="H15" s="19"/>
      <c r="I15" s="20"/>
      <c r="J15" s="9"/>
      <c r="K15" s="10">
        <v>4110</v>
      </c>
      <c r="L15" s="35">
        <v>96547</v>
      </c>
      <c r="M15" s="38">
        <v>10000</v>
      </c>
      <c r="N15" s="11">
        <f t="shared" si="0"/>
        <v>106547</v>
      </c>
    </row>
    <row r="16" spans="1:14" ht="13.5" customHeight="1">
      <c r="A16" s="12"/>
      <c r="B16" s="9"/>
      <c r="C16" s="9"/>
      <c r="D16" s="10"/>
      <c r="E16" s="31"/>
      <c r="F16" s="31"/>
      <c r="G16" s="28"/>
      <c r="H16" s="19"/>
      <c r="I16" s="20"/>
      <c r="J16" s="9"/>
      <c r="K16" s="10">
        <v>4120</v>
      </c>
      <c r="L16" s="35">
        <v>12230</v>
      </c>
      <c r="M16" s="38"/>
      <c r="N16" s="11">
        <f t="shared" si="0"/>
        <v>12230</v>
      </c>
    </row>
    <row r="17" spans="1:14" ht="12.75" customHeight="1">
      <c r="A17" s="12"/>
      <c r="B17" s="9"/>
      <c r="C17" s="9"/>
      <c r="D17" s="10"/>
      <c r="E17" s="31"/>
      <c r="F17" s="31"/>
      <c r="G17" s="28"/>
      <c r="H17" s="19"/>
      <c r="I17" s="20"/>
      <c r="J17" s="9"/>
      <c r="K17" s="10">
        <v>4170</v>
      </c>
      <c r="L17" s="35">
        <v>54600</v>
      </c>
      <c r="M17" s="38"/>
      <c r="N17" s="11">
        <f t="shared" si="0"/>
        <v>54600</v>
      </c>
    </row>
    <row r="18" spans="1:14" ht="12.75" customHeight="1">
      <c r="A18" s="12"/>
      <c r="B18" s="9"/>
      <c r="C18" s="9"/>
      <c r="D18" s="10"/>
      <c r="E18" s="31"/>
      <c r="F18" s="31"/>
      <c r="G18" s="28"/>
      <c r="H18" s="19"/>
      <c r="I18" s="20"/>
      <c r="J18" s="9"/>
      <c r="K18" s="10">
        <v>4210</v>
      </c>
      <c r="L18" s="35">
        <v>84000</v>
      </c>
      <c r="M18" s="38"/>
      <c r="N18" s="11">
        <f t="shared" si="0"/>
        <v>84000</v>
      </c>
    </row>
    <row r="19" spans="1:14" ht="12.75" customHeight="1">
      <c r="A19" s="12"/>
      <c r="B19" s="9"/>
      <c r="C19" s="9"/>
      <c r="D19" s="10"/>
      <c r="E19" s="31"/>
      <c r="F19" s="31"/>
      <c r="G19" s="28"/>
      <c r="H19" s="19"/>
      <c r="I19" s="20"/>
      <c r="J19" s="9"/>
      <c r="K19" s="13">
        <v>4260</v>
      </c>
      <c r="L19" s="35">
        <v>4000</v>
      </c>
      <c r="M19" s="13"/>
      <c r="N19" s="11">
        <f t="shared" si="0"/>
        <v>4000</v>
      </c>
    </row>
    <row r="20" spans="1:14" ht="12.75" customHeight="1">
      <c r="A20" s="14"/>
      <c r="B20" s="9"/>
      <c r="C20" s="9"/>
      <c r="D20" s="10"/>
      <c r="E20" s="31"/>
      <c r="F20" s="31"/>
      <c r="G20" s="28"/>
      <c r="H20" s="19"/>
      <c r="I20" s="20"/>
      <c r="J20" s="9"/>
      <c r="K20" s="13">
        <v>4270</v>
      </c>
      <c r="L20" s="35">
        <v>11000</v>
      </c>
      <c r="M20" s="13"/>
      <c r="N20" s="11">
        <f t="shared" si="0"/>
        <v>11000</v>
      </c>
    </row>
    <row r="21" spans="1:14" ht="12.75" customHeight="1">
      <c r="A21" s="12"/>
      <c r="B21" s="9"/>
      <c r="C21" s="9"/>
      <c r="D21" s="10"/>
      <c r="E21" s="31"/>
      <c r="F21" s="31"/>
      <c r="G21" s="28"/>
      <c r="H21" s="19"/>
      <c r="I21" s="20"/>
      <c r="J21" s="9"/>
      <c r="K21" s="10">
        <v>4280</v>
      </c>
      <c r="L21" s="35">
        <v>2000</v>
      </c>
      <c r="M21" s="10"/>
      <c r="N21" s="11">
        <f t="shared" si="0"/>
        <v>2000</v>
      </c>
    </row>
    <row r="22" spans="1:14" ht="12.75" customHeight="1">
      <c r="A22" s="12"/>
      <c r="B22" s="9"/>
      <c r="C22" s="9"/>
      <c r="D22" s="10"/>
      <c r="E22" s="31"/>
      <c r="F22" s="31"/>
      <c r="G22" s="28"/>
      <c r="H22" s="19"/>
      <c r="I22" s="20"/>
      <c r="J22" s="9"/>
      <c r="K22" s="10">
        <v>4300</v>
      </c>
      <c r="L22" s="35">
        <v>110000</v>
      </c>
      <c r="M22" s="38"/>
      <c r="N22" s="11">
        <f t="shared" si="0"/>
        <v>110000</v>
      </c>
    </row>
    <row r="23" spans="1:14" ht="12.75" customHeight="1">
      <c r="A23" s="12"/>
      <c r="B23" s="9"/>
      <c r="C23" s="9"/>
      <c r="D23" s="10"/>
      <c r="E23" s="31"/>
      <c r="F23" s="31"/>
      <c r="G23" s="28"/>
      <c r="H23" s="19"/>
      <c r="I23" s="20"/>
      <c r="J23" s="9"/>
      <c r="K23" s="10">
        <v>4360</v>
      </c>
      <c r="L23" s="35">
        <v>16900</v>
      </c>
      <c r="M23" s="10"/>
      <c r="N23" s="11">
        <f t="shared" si="0"/>
        <v>16900</v>
      </c>
    </row>
    <row r="24" spans="1:14" ht="12" customHeight="1">
      <c r="A24" s="12"/>
      <c r="B24" s="9"/>
      <c r="C24" s="9"/>
      <c r="D24" s="10"/>
      <c r="E24" s="31"/>
      <c r="F24" s="31"/>
      <c r="G24" s="28"/>
      <c r="H24" s="19"/>
      <c r="I24" s="20"/>
      <c r="J24" s="9"/>
      <c r="K24" s="10">
        <v>4410</v>
      </c>
      <c r="L24" s="35">
        <v>25000</v>
      </c>
      <c r="M24" s="10"/>
      <c r="N24" s="11">
        <f t="shared" si="0"/>
        <v>25000</v>
      </c>
    </row>
    <row r="25" spans="1:14" ht="12.75" customHeight="1">
      <c r="A25" s="12"/>
      <c r="B25" s="9"/>
      <c r="C25" s="9"/>
      <c r="D25" s="10"/>
      <c r="E25" s="31"/>
      <c r="F25" s="31"/>
      <c r="G25" s="28"/>
      <c r="H25" s="19"/>
      <c r="I25" s="20"/>
      <c r="J25" s="9"/>
      <c r="K25" s="10">
        <v>4430</v>
      </c>
      <c r="L25" s="35">
        <v>1000</v>
      </c>
      <c r="M25" s="10"/>
      <c r="N25" s="11">
        <f t="shared" si="0"/>
        <v>1000</v>
      </c>
    </row>
    <row r="26" spans="1:14" ht="12.75" customHeight="1">
      <c r="A26" s="12"/>
      <c r="B26" s="9"/>
      <c r="C26" s="9"/>
      <c r="D26" s="10"/>
      <c r="E26" s="31"/>
      <c r="F26" s="31"/>
      <c r="G26" s="28"/>
      <c r="H26" s="19"/>
      <c r="I26" s="20"/>
      <c r="J26" s="9"/>
      <c r="K26" s="10">
        <v>4440</v>
      </c>
      <c r="L26" s="35">
        <v>10119</v>
      </c>
      <c r="M26" s="10"/>
      <c r="N26" s="11">
        <f t="shared" si="0"/>
        <v>10119</v>
      </c>
    </row>
    <row r="27" spans="1:14" ht="12" customHeight="1">
      <c r="A27" s="12"/>
      <c r="B27" s="9"/>
      <c r="C27" s="9"/>
      <c r="D27" s="10"/>
      <c r="E27" s="31"/>
      <c r="F27" s="31"/>
      <c r="G27" s="28"/>
      <c r="H27" s="19"/>
      <c r="I27" s="20"/>
      <c r="J27" s="9"/>
      <c r="K27" s="10">
        <v>4700</v>
      </c>
      <c r="L27" s="35">
        <v>12000</v>
      </c>
      <c r="M27" s="10"/>
      <c r="N27" s="11">
        <f t="shared" si="0"/>
        <v>12000</v>
      </c>
    </row>
    <row r="28" spans="1:15" ht="12" customHeight="1">
      <c r="A28" s="12"/>
      <c r="B28" s="9"/>
      <c r="C28" s="9"/>
      <c r="D28" s="10"/>
      <c r="E28" s="31"/>
      <c r="F28" s="31"/>
      <c r="G28" s="28"/>
      <c r="H28" s="52">
        <v>900</v>
      </c>
      <c r="I28" s="53"/>
      <c r="J28" s="17">
        <v>90002</v>
      </c>
      <c r="K28" s="15"/>
      <c r="L28" s="34">
        <f>SUM(L29:L30)</f>
        <v>3957976</v>
      </c>
      <c r="M28" s="34">
        <f>SUM(M29:M30)</f>
        <v>0</v>
      </c>
      <c r="N28" s="34">
        <f>SUM(N29:N30)</f>
        <v>3957976</v>
      </c>
      <c r="O28" s="39"/>
    </row>
    <row r="29" spans="1:14" ht="14.25" customHeight="1">
      <c r="A29" s="12"/>
      <c r="B29" s="9"/>
      <c r="C29" s="9"/>
      <c r="D29" s="10"/>
      <c r="E29" s="31"/>
      <c r="F29" s="31"/>
      <c r="G29" s="28"/>
      <c r="H29" s="52">
        <v>900</v>
      </c>
      <c r="I29" s="53"/>
      <c r="J29" s="17">
        <v>90002</v>
      </c>
      <c r="K29" s="10">
        <v>4300</v>
      </c>
      <c r="L29" s="35">
        <v>3687976</v>
      </c>
      <c r="M29" s="38"/>
      <c r="N29" s="11">
        <f t="shared" si="0"/>
        <v>3687976</v>
      </c>
    </row>
    <row r="30" spans="1:14" ht="14.25" customHeight="1">
      <c r="A30" s="40"/>
      <c r="B30" s="41"/>
      <c r="C30" s="42"/>
      <c r="D30" s="43"/>
      <c r="E30" s="44"/>
      <c r="F30" s="44"/>
      <c r="G30" s="45"/>
      <c r="H30" s="46"/>
      <c r="I30" s="47"/>
      <c r="J30" s="48"/>
      <c r="K30" s="43">
        <v>6050</v>
      </c>
      <c r="L30" s="49">
        <v>270000</v>
      </c>
      <c r="M30" s="50"/>
      <c r="N30" s="51">
        <f t="shared" si="0"/>
        <v>270000</v>
      </c>
    </row>
    <row r="31" spans="1:14" ht="17.25" customHeight="1" thickBot="1">
      <c r="A31" s="21"/>
      <c r="B31" s="23" t="s">
        <v>2</v>
      </c>
      <c r="C31" s="22"/>
      <c r="D31" s="22"/>
      <c r="E31" s="33">
        <f>E11</f>
        <v>5040000</v>
      </c>
      <c r="F31" s="33">
        <f>F12</f>
        <v>10000</v>
      </c>
      <c r="G31" s="33">
        <f>G11+G12</f>
        <v>5050000</v>
      </c>
      <c r="H31" s="23"/>
      <c r="I31" s="23" t="s">
        <v>2</v>
      </c>
      <c r="J31" s="24"/>
      <c r="K31" s="25"/>
      <c r="L31" s="36">
        <f>L28+L11</f>
        <v>5040000</v>
      </c>
      <c r="M31" s="36">
        <f>M28+M11</f>
        <v>10000</v>
      </c>
      <c r="N31" s="26">
        <f>N28+N11</f>
        <v>5050000</v>
      </c>
    </row>
  </sheetData>
  <sheetProtection/>
  <mergeCells count="9">
    <mergeCell ref="H29:I29"/>
    <mergeCell ref="H8:N8"/>
    <mergeCell ref="A8:G8"/>
    <mergeCell ref="A7:N7"/>
    <mergeCell ref="B9:G9"/>
    <mergeCell ref="H9:N9"/>
    <mergeCell ref="H10:I10"/>
    <mergeCell ref="H11:I11"/>
    <mergeCell ref="H28:I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2015-07-01T14:59:45Z</cp:lastPrinted>
  <dcterms:created xsi:type="dcterms:W3CDTF">2002-11-07T10:15:06Z</dcterms:created>
  <dcterms:modified xsi:type="dcterms:W3CDTF">2015-07-01T15:43:51Z</dcterms:modified>
  <cp:category/>
  <cp:version/>
  <cp:contentType/>
  <cp:contentStatus/>
</cp:coreProperties>
</file>