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4460" windowHeight="86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<sst xmlns="http://schemas.openxmlformats.org/spreadsheetml/2006/main" count="123" uniqueCount="65">
  <si>
    <t>Lp.</t>
  </si>
  <si>
    <t>Projekt</t>
  </si>
  <si>
    <t>Kategoria interwencji funduszy strukturalnych</t>
  </si>
  <si>
    <t>Wydatki
w okresie realizacji Projektu (całkowita wartość Projektu)
(6+7)</t>
  </si>
  <si>
    <t>w tym:</t>
  </si>
  <si>
    <t>Planowane wydatki</t>
  </si>
  <si>
    <t>z tego:</t>
  </si>
  <si>
    <t>Środki z budżetu krajowego**</t>
  </si>
  <si>
    <t>Środki z budżetu UE</t>
  </si>
  <si>
    <t>z tego, źródła finansowania:</t>
  </si>
  <si>
    <t>pożyczki
i kredyty</t>
  </si>
  <si>
    <t>pozostałe**</t>
  </si>
  <si>
    <t>pożyczki na prefinansowanie z budżetu państwa</t>
  </si>
  <si>
    <t>pozostałe</t>
  </si>
  <si>
    <t>Wydatki majątkowe razem:</t>
  </si>
  <si>
    <t>1.1</t>
  </si>
  <si>
    <t>Priorytet:</t>
  </si>
  <si>
    <t>Działanie:</t>
  </si>
  <si>
    <t>Nazwa projektu:</t>
  </si>
  <si>
    <t>Razem wydatki:</t>
  </si>
  <si>
    <t>Wydatki razem (10+11)</t>
  </si>
  <si>
    <t>Wydatki razem (13+14+15)</t>
  </si>
  <si>
    <t>IV. Inwestycje w ochronie środowiska</t>
  </si>
  <si>
    <t>VII. Tworzenie i poprawa warunków dla rozwoju kapitału ludzkiego</t>
  </si>
  <si>
    <t>010; 01010</t>
  </si>
  <si>
    <t>801; 80101</t>
  </si>
  <si>
    <t>Razem wydatki majątkowe</t>
  </si>
  <si>
    <t>Wydatki razem (9+12)</t>
  </si>
  <si>
    <t>2.1</t>
  </si>
  <si>
    <t>1.2</t>
  </si>
  <si>
    <r>
      <t xml:space="preserve">Mysiadło- Projekt i budowa "Centrum Edukacji i Sportu" </t>
    </r>
    <r>
      <rPr>
        <b/>
        <vertAlign val="superscript"/>
        <sz val="8"/>
        <rFont val="Arial CE"/>
        <family val="0"/>
      </rPr>
      <t>1)</t>
    </r>
  </si>
  <si>
    <t>2013 r</t>
  </si>
  <si>
    <t>2.2</t>
  </si>
  <si>
    <t>2012r.</t>
  </si>
  <si>
    <r>
      <t xml:space="preserve">Klasyfikacja (dział, rozdział, </t>
    </r>
    <r>
      <rPr>
        <b/>
        <sz val="7"/>
        <rFont val="Arial"/>
        <family val="2"/>
      </rPr>
      <t>paragraf</t>
    </r>
    <r>
      <rPr>
        <b/>
        <sz val="7"/>
        <rFont val="Arial"/>
        <family val="2"/>
      </rPr>
      <t xml:space="preserve">)
</t>
    </r>
  </si>
  <si>
    <t xml:space="preserve">Wydatki bieżące </t>
  </si>
  <si>
    <t>Program:</t>
  </si>
  <si>
    <t xml:space="preserve"> Program Operacyjny Kapitał Ludzki</t>
  </si>
  <si>
    <t>3.1</t>
  </si>
  <si>
    <t>OGÓŁEM</t>
  </si>
  <si>
    <t>720; 72095</t>
  </si>
  <si>
    <t xml:space="preserve">Budowa sieci bezprzewodowej na terenie Gminy Lesznowola - Internet socjalny </t>
  </si>
  <si>
    <r>
      <t xml:space="preserve">Środki
z budżetu UE          </t>
    </r>
    <r>
      <rPr>
        <b/>
        <sz val="8"/>
        <rFont val="Arial"/>
        <family val="2"/>
      </rPr>
      <t xml:space="preserve">         </t>
    </r>
  </si>
  <si>
    <r>
      <t xml:space="preserve">Środki
z budżetu krajowego        </t>
    </r>
  </si>
  <si>
    <t>z tego: 2011 r.</t>
  </si>
  <si>
    <t>2015r.</t>
  </si>
  <si>
    <t>2012 r.</t>
  </si>
  <si>
    <t>z tego: 2012 r.</t>
  </si>
  <si>
    <t>2014 r</t>
  </si>
  <si>
    <t xml:space="preserve">Kompleksowy program gospodarki ściekowej gminy Lesznowola  </t>
  </si>
  <si>
    <t xml:space="preserve">Kompleksowy program gospodarki wodnej  gminy Lesznowola  </t>
  </si>
  <si>
    <t>Indywidualizacja procesu nauczania i wychowania uczniów klas I - III  szkół podstawowych w Gminie Lesznowola</t>
  </si>
  <si>
    <t>3.2</t>
  </si>
  <si>
    <t>801; 80195</t>
  </si>
  <si>
    <t xml:space="preserve">Wydatki* na programy i projekty realizowane ze środków pochodzących z funduszy strukturalnych i Funduszu Spójności w 2012r.  - po zmianach </t>
  </si>
  <si>
    <t xml:space="preserve"> Program Operacyjny Innowacyjna Gospodarka</t>
  </si>
  <si>
    <t>Polska gospodarka na rynku międzynarodowym</t>
  </si>
  <si>
    <t>Koncepcja zagospodarowania terenu dawnego KPGO Mysiadło</t>
  </si>
  <si>
    <t>700; 70005</t>
  </si>
  <si>
    <t xml:space="preserve">Działanie </t>
  </si>
  <si>
    <t>Poddziałanie</t>
  </si>
  <si>
    <t>Rozwój sieci centrów obsługi inwestorów i ekspertów oraz powstawanie nowych terenów inwestycyjnych</t>
  </si>
  <si>
    <t>Wsparcie działań studyjno-koncepcyjnych w ramach przygotowania terenów inwestycyjnych dla projektów inwestycyjnych</t>
  </si>
  <si>
    <t>3.3</t>
  </si>
  <si>
    <r>
      <t>Tabela Nr 3</t>
    </r>
    <r>
      <rPr>
        <b/>
        <sz val="10"/>
        <rFont val="Arial CE"/>
        <family val="2"/>
      </rPr>
      <t xml:space="preserve">                                                        do  Uchwały Nr  166/XIV/2012                                              Rady  Gminy Lesznowola                                                                                        z dnia 9 marca 2012r.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</si>
</sst>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0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Arial CE"/>
      <family val="2"/>
    </font>
    <font>
      <b/>
      <sz val="8"/>
      <name val="Arial CE"/>
      <family val="0"/>
    </font>
    <font>
      <b/>
      <sz val="12"/>
      <name val="Arial CE"/>
      <family val="2"/>
    </font>
    <font>
      <b/>
      <sz val="9"/>
      <name val="Arial"/>
      <family val="2"/>
    </font>
    <font>
      <b/>
      <vertAlign val="superscript"/>
      <sz val="8"/>
      <name val="Arial CE"/>
      <family val="0"/>
    </font>
    <font>
      <b/>
      <sz val="6"/>
      <name val="Arial"/>
      <family val="2"/>
    </font>
    <font>
      <b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51" applyFont="1">
      <alignment/>
      <protection/>
    </xf>
    <xf numFmtId="0" fontId="6" fillId="0" borderId="10" xfId="51" applyFont="1" applyBorder="1" applyAlignment="1">
      <alignment horizontal="center" vertical="center"/>
      <protection/>
    </xf>
    <xf numFmtId="0" fontId="8" fillId="0" borderId="11" xfId="51" applyFont="1" applyBorder="1">
      <alignment/>
      <protection/>
    </xf>
    <xf numFmtId="0" fontId="4" fillId="0" borderId="11" xfId="51" applyFont="1" applyBorder="1">
      <alignment/>
      <protection/>
    </xf>
    <xf numFmtId="0" fontId="4" fillId="0" borderId="11" xfId="51" applyFont="1" applyBorder="1" applyAlignment="1">
      <alignment/>
      <protection/>
    </xf>
    <xf numFmtId="0" fontId="5" fillId="0" borderId="12" xfId="51" applyFont="1" applyBorder="1" applyAlignment="1">
      <alignment horizontal="center"/>
      <protection/>
    </xf>
    <xf numFmtId="0" fontId="5" fillId="0" borderId="13" xfId="51" applyFont="1" applyBorder="1" applyAlignment="1">
      <alignment horizontal="center"/>
      <protection/>
    </xf>
    <xf numFmtId="0" fontId="8" fillId="0" borderId="14" xfId="51" applyFont="1" applyBorder="1">
      <alignment/>
      <protection/>
    </xf>
    <xf numFmtId="3" fontId="4" fillId="0" borderId="11" xfId="51" applyNumberFormat="1" applyFont="1" applyBorder="1" applyAlignment="1">
      <alignment/>
      <protection/>
    </xf>
    <xf numFmtId="3" fontId="4" fillId="0" borderId="11" xfId="51" applyNumberFormat="1" applyFont="1" applyBorder="1">
      <alignment/>
      <protection/>
    </xf>
    <xf numFmtId="0" fontId="5" fillId="0" borderId="15" xfId="51" applyFont="1" applyBorder="1" applyAlignment="1">
      <alignment horizontal="center"/>
      <protection/>
    </xf>
    <xf numFmtId="3" fontId="5" fillId="0" borderId="11" xfId="51" applyNumberFormat="1" applyFont="1" applyBorder="1">
      <alignment/>
      <protection/>
    </xf>
    <xf numFmtId="0" fontId="9" fillId="0" borderId="16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3" fontId="10" fillId="0" borderId="14" xfId="0" applyNumberFormat="1" applyFont="1" applyBorder="1" applyAlignment="1">
      <alignment vertical="center" wrapText="1"/>
    </xf>
    <xf numFmtId="0" fontId="4" fillId="0" borderId="14" xfId="51" applyFont="1" applyBorder="1" applyAlignment="1">
      <alignment/>
      <protection/>
    </xf>
    <xf numFmtId="0" fontId="8" fillId="0" borderId="17" xfId="51" applyFont="1" applyBorder="1">
      <alignment/>
      <protection/>
    </xf>
    <xf numFmtId="0" fontId="8" fillId="0" borderId="18" xfId="51" applyFont="1" applyBorder="1">
      <alignment/>
      <protection/>
    </xf>
    <xf numFmtId="0" fontId="4" fillId="0" borderId="11" xfId="51" applyFont="1" applyBorder="1" quotePrefix="1">
      <alignment/>
      <protection/>
    </xf>
    <xf numFmtId="3" fontId="4" fillId="0" borderId="14" xfId="51" applyNumberFormat="1" applyFont="1" applyBorder="1">
      <alignment/>
      <protection/>
    </xf>
    <xf numFmtId="0" fontId="4" fillId="0" borderId="18" xfId="51" applyFont="1" applyBorder="1" applyAlignment="1">
      <alignment/>
      <protection/>
    </xf>
    <xf numFmtId="3" fontId="4" fillId="0" borderId="18" xfId="51" applyNumberFormat="1" applyFont="1" applyBorder="1" applyAlignment="1">
      <alignment/>
      <protection/>
    </xf>
    <xf numFmtId="0" fontId="5" fillId="0" borderId="0" xfId="51" applyFont="1" applyBorder="1" applyAlignment="1">
      <alignment horizontal="center"/>
      <protection/>
    </xf>
    <xf numFmtId="0" fontId="4" fillId="0" borderId="19" xfId="51" applyFont="1" applyBorder="1" applyAlignment="1">
      <alignment/>
      <protection/>
    </xf>
    <xf numFmtId="3" fontId="4" fillId="0" borderId="19" xfId="51" applyNumberFormat="1" applyFont="1" applyBorder="1">
      <alignment/>
      <protection/>
    </xf>
    <xf numFmtId="0" fontId="8" fillId="0" borderId="0" xfId="51" applyFont="1" applyBorder="1" applyAlignment="1">
      <alignment horizontal="center" vertical="center"/>
      <protection/>
    </xf>
    <xf numFmtId="0" fontId="8" fillId="0" borderId="0" xfId="51" applyFont="1" applyBorder="1">
      <alignment/>
      <protection/>
    </xf>
    <xf numFmtId="0" fontId="8" fillId="0" borderId="18" xfId="51" applyFont="1" applyBorder="1" applyAlignment="1">
      <alignment horizontal="center" vertical="center"/>
      <protection/>
    </xf>
    <xf numFmtId="0" fontId="5" fillId="0" borderId="20" xfId="51" applyFont="1" applyBorder="1" applyAlignment="1">
      <alignment horizontal="center"/>
      <protection/>
    </xf>
    <xf numFmtId="3" fontId="5" fillId="0" borderId="15" xfId="51" applyNumberFormat="1" applyFont="1" applyBorder="1" applyAlignment="1">
      <alignment horizontal="center"/>
      <protection/>
    </xf>
    <xf numFmtId="0" fontId="5" fillId="0" borderId="21" xfId="51" applyFont="1" applyBorder="1" applyAlignment="1">
      <alignment horizontal="center"/>
      <protection/>
    </xf>
    <xf numFmtId="3" fontId="10" fillId="0" borderId="11" xfId="0" applyNumberFormat="1" applyFont="1" applyBorder="1" applyAlignment="1">
      <alignment vertical="center" wrapText="1"/>
    </xf>
    <xf numFmtId="3" fontId="5" fillId="0" borderId="10" xfId="51" applyNumberFormat="1" applyFont="1" applyBorder="1">
      <alignment/>
      <protection/>
    </xf>
    <xf numFmtId="0" fontId="8" fillId="0" borderId="19" xfId="51" applyFont="1" applyBorder="1">
      <alignment/>
      <protection/>
    </xf>
    <xf numFmtId="0" fontId="7" fillId="0" borderId="10" xfId="51" applyFont="1" applyBorder="1" applyAlignment="1">
      <alignment horizontal="center"/>
      <protection/>
    </xf>
    <xf numFmtId="0" fontId="5" fillId="0" borderId="22" xfId="51" applyFont="1" applyBorder="1" applyAlignment="1">
      <alignment horizontal="center"/>
      <protection/>
    </xf>
    <xf numFmtId="0" fontId="8" fillId="0" borderId="17" xfId="51" applyFont="1" applyBorder="1" applyAlignment="1">
      <alignment vertical="center"/>
      <protection/>
    </xf>
    <xf numFmtId="0" fontId="8" fillId="0" borderId="11" xfId="51" applyFont="1" applyBorder="1" applyAlignment="1">
      <alignment vertical="center"/>
      <protection/>
    </xf>
    <xf numFmtId="0" fontId="9" fillId="0" borderId="18" xfId="0" applyFont="1" applyBorder="1" applyAlignment="1">
      <alignment vertical="center" wrapText="1"/>
    </xf>
    <xf numFmtId="3" fontId="10" fillId="0" borderId="18" xfId="0" applyNumberFormat="1" applyFont="1" applyBorder="1" applyAlignment="1">
      <alignment vertical="center" wrapText="1"/>
    </xf>
    <xf numFmtId="3" fontId="4" fillId="0" borderId="18" xfId="51" applyNumberFormat="1" applyFont="1" applyBorder="1">
      <alignment/>
      <protection/>
    </xf>
    <xf numFmtId="0" fontId="2" fillId="0" borderId="23" xfId="51" applyFont="1" applyBorder="1" applyAlignment="1">
      <alignment horizontal="left"/>
      <protection/>
    </xf>
    <xf numFmtId="0" fontId="2" fillId="0" borderId="0" xfId="51" applyFont="1" applyBorder="1" applyAlignment="1">
      <alignment horizontal="left"/>
      <protection/>
    </xf>
    <xf numFmtId="0" fontId="2" fillId="0" borderId="24" xfId="51" applyFont="1" applyBorder="1" applyAlignment="1">
      <alignment horizontal="left"/>
      <protection/>
    </xf>
    <xf numFmtId="3" fontId="12" fillId="0" borderId="25" xfId="51" applyNumberFormat="1" applyFont="1" applyBorder="1">
      <alignment/>
      <protection/>
    </xf>
    <xf numFmtId="3" fontId="5" fillId="0" borderId="25" xfId="51" applyNumberFormat="1" applyFont="1" applyBorder="1">
      <alignment/>
      <protection/>
    </xf>
    <xf numFmtId="3" fontId="12" fillId="0" borderId="26" xfId="51" applyNumberFormat="1" applyFont="1" applyBorder="1">
      <alignment/>
      <protection/>
    </xf>
    <xf numFmtId="3" fontId="5" fillId="0" borderId="27" xfId="51" applyNumberFormat="1" applyFont="1" applyBorder="1">
      <alignment/>
      <protection/>
    </xf>
    <xf numFmtId="3" fontId="1" fillId="12" borderId="28" xfId="0" applyNumberFormat="1" applyFont="1" applyFill="1" applyBorder="1" applyAlignment="1">
      <alignment vertical="center"/>
    </xf>
    <xf numFmtId="3" fontId="1" fillId="12" borderId="29" xfId="0" applyNumberFormat="1" applyFont="1" applyFill="1" applyBorder="1" applyAlignment="1">
      <alignment vertical="center"/>
    </xf>
    <xf numFmtId="3" fontId="15" fillId="12" borderId="29" xfId="0" applyNumberFormat="1" applyFont="1" applyFill="1" applyBorder="1" applyAlignment="1">
      <alignment vertical="center"/>
    </xf>
    <xf numFmtId="0" fontId="5" fillId="33" borderId="10" xfId="51" applyFont="1" applyFill="1" applyBorder="1" applyAlignment="1">
      <alignment horizontal="center" vertical="center" wrapText="1"/>
      <protection/>
    </xf>
    <xf numFmtId="0" fontId="14" fillId="33" borderId="10" xfId="51" applyFont="1" applyFill="1" applyBorder="1" applyAlignment="1">
      <alignment horizontal="center" vertical="center" wrapText="1"/>
      <protection/>
    </xf>
    <xf numFmtId="0" fontId="7" fillId="33" borderId="10" xfId="51" applyFont="1" applyFill="1" applyBorder="1" applyAlignment="1">
      <alignment horizontal="center" vertical="center" wrapText="1"/>
      <protection/>
    </xf>
    <xf numFmtId="0" fontId="5" fillId="0" borderId="17" xfId="51" applyFont="1" applyBorder="1" applyAlignment="1">
      <alignment horizontal="center" vertical="center"/>
      <protection/>
    </xf>
    <xf numFmtId="3" fontId="5" fillId="0" borderId="17" xfId="51" applyNumberFormat="1" applyFont="1" applyBorder="1" applyAlignment="1">
      <alignment vertical="center"/>
      <protection/>
    </xf>
    <xf numFmtId="0" fontId="8" fillId="0" borderId="18" xfId="51" applyFont="1" applyBorder="1" applyAlignment="1">
      <alignment vertical="center"/>
      <protection/>
    </xf>
    <xf numFmtId="0" fontId="4" fillId="0" borderId="17" xfId="51" applyFont="1" applyBorder="1" applyAlignment="1">
      <alignment vertical="center"/>
      <protection/>
    </xf>
    <xf numFmtId="3" fontId="4" fillId="0" borderId="17" xfId="51" applyNumberFormat="1" applyFont="1" applyBorder="1" applyAlignment="1">
      <alignment vertical="center"/>
      <protection/>
    </xf>
    <xf numFmtId="0" fontId="4" fillId="0" borderId="18" xfId="51" applyFont="1" applyBorder="1" applyAlignment="1">
      <alignment vertical="center"/>
      <protection/>
    </xf>
    <xf numFmtId="3" fontId="4" fillId="0" borderId="18" xfId="51" applyNumberFormat="1" applyFont="1" applyBorder="1" applyAlignment="1">
      <alignment vertical="center"/>
      <protection/>
    </xf>
    <xf numFmtId="0" fontId="8" fillId="0" borderId="14" xfId="51" applyFont="1" applyBorder="1" applyAlignment="1">
      <alignment vertical="center"/>
      <protection/>
    </xf>
    <xf numFmtId="0" fontId="4" fillId="0" borderId="14" xfId="51" applyFont="1" applyBorder="1" applyAlignment="1">
      <alignment vertical="center"/>
      <protection/>
    </xf>
    <xf numFmtId="3" fontId="4" fillId="0" borderId="14" xfId="51" applyNumberFormat="1" applyFont="1" applyBorder="1" applyAlignment="1">
      <alignment vertical="center"/>
      <protection/>
    </xf>
    <xf numFmtId="0" fontId="8" fillId="0" borderId="0" xfId="51" applyFont="1" applyBorder="1" applyAlignment="1">
      <alignment vertical="center"/>
      <protection/>
    </xf>
    <xf numFmtId="0" fontId="4" fillId="0" borderId="0" xfId="51" applyFont="1" applyBorder="1" applyAlignment="1">
      <alignment vertical="center"/>
      <protection/>
    </xf>
    <xf numFmtId="0" fontId="4" fillId="0" borderId="24" xfId="51" applyFont="1" applyBorder="1" applyAlignment="1">
      <alignment vertical="center"/>
      <protection/>
    </xf>
    <xf numFmtId="0" fontId="8" fillId="0" borderId="19" xfId="51" applyFont="1" applyBorder="1" applyAlignment="1">
      <alignment vertical="center"/>
      <protection/>
    </xf>
    <xf numFmtId="0" fontId="5" fillId="0" borderId="30" xfId="51" applyFont="1" applyBorder="1" applyAlignment="1">
      <alignment horizontal="center" vertical="center"/>
      <protection/>
    </xf>
    <xf numFmtId="0" fontId="5" fillId="33" borderId="10" xfId="51" applyFont="1" applyFill="1" applyBorder="1" applyAlignment="1">
      <alignment horizontal="center" vertical="center" wrapText="1"/>
      <protection/>
    </xf>
    <xf numFmtId="0" fontId="5" fillId="33" borderId="10" xfId="51" applyFont="1" applyFill="1" applyBorder="1" applyAlignment="1">
      <alignment horizontal="center" vertical="center"/>
      <protection/>
    </xf>
    <xf numFmtId="0" fontId="33" fillId="0" borderId="25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5" fillId="0" borderId="31" xfId="51" applyFont="1" applyBorder="1" applyAlignment="1" quotePrefix="1">
      <alignment horizontal="center"/>
      <protection/>
    </xf>
    <xf numFmtId="0" fontId="5" fillId="0" borderId="32" xfId="51" applyFont="1" applyBorder="1" applyAlignment="1" quotePrefix="1">
      <alignment horizontal="center"/>
      <protection/>
    </xf>
    <xf numFmtId="0" fontId="5" fillId="0" borderId="31" xfId="51" applyFont="1" applyBorder="1" applyAlignment="1">
      <alignment horizontal="center"/>
      <protection/>
    </xf>
    <xf numFmtId="0" fontId="5" fillId="0" borderId="33" xfId="51" applyFont="1" applyBorder="1" applyAlignment="1">
      <alignment horizontal="center"/>
      <protection/>
    </xf>
    <xf numFmtId="0" fontId="5" fillId="0" borderId="32" xfId="51" applyFont="1" applyBorder="1" applyAlignment="1">
      <alignment horizontal="center"/>
      <protection/>
    </xf>
    <xf numFmtId="0" fontId="5" fillId="0" borderId="31" xfId="51" applyFont="1" applyBorder="1" applyAlignment="1">
      <alignment vertical="center"/>
      <protection/>
    </xf>
    <xf numFmtId="0" fontId="5" fillId="0" borderId="33" xfId="51" applyFont="1" applyBorder="1" applyAlignment="1">
      <alignment vertical="center"/>
      <protection/>
    </xf>
    <xf numFmtId="0" fontId="5" fillId="0" borderId="32" xfId="51" applyFont="1" applyBorder="1" applyAlignment="1">
      <alignment vertical="center"/>
      <protection/>
    </xf>
    <xf numFmtId="0" fontId="5" fillId="0" borderId="34" xfId="51" applyFont="1" applyBorder="1" applyAlignment="1">
      <alignment horizontal="center" vertical="center"/>
      <protection/>
    </xf>
    <xf numFmtId="0" fontId="5" fillId="0" borderId="21" xfId="51" applyFont="1" applyBorder="1" applyAlignment="1">
      <alignment horizontal="center" vertical="center"/>
      <protection/>
    </xf>
    <xf numFmtId="0" fontId="5" fillId="0" borderId="20" xfId="51" applyFont="1" applyBorder="1" applyAlignment="1">
      <alignment horizontal="center" vertical="center"/>
      <protection/>
    </xf>
    <xf numFmtId="0" fontId="7" fillId="33" borderId="10" xfId="51" applyFont="1" applyFill="1" applyBorder="1" applyAlignment="1">
      <alignment horizontal="center" vertical="center" wrapText="1"/>
      <protection/>
    </xf>
    <xf numFmtId="0" fontId="5" fillId="0" borderId="12" xfId="51" applyFont="1" applyBorder="1" applyAlignment="1">
      <alignment horizontal="center"/>
      <protection/>
    </xf>
    <xf numFmtId="0" fontId="5" fillId="0" borderId="15" xfId="51" applyFont="1" applyBorder="1" applyAlignment="1">
      <alignment horizontal="center"/>
      <protection/>
    </xf>
    <xf numFmtId="0" fontId="5" fillId="0" borderId="13" xfId="51" applyFont="1" applyBorder="1" applyAlignment="1">
      <alignment horizontal="center"/>
      <protection/>
    </xf>
    <xf numFmtId="0" fontId="5" fillId="0" borderId="12" xfId="51" applyFont="1" applyBorder="1" applyAlignment="1" quotePrefix="1">
      <alignment horizontal="center"/>
      <protection/>
    </xf>
    <xf numFmtId="0" fontId="5" fillId="0" borderId="13" xfId="51" applyFont="1" applyBorder="1" applyAlignment="1" quotePrefix="1">
      <alignment horizontal="center"/>
      <protection/>
    </xf>
    <xf numFmtId="0" fontId="10" fillId="0" borderId="23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12" borderId="35" xfId="0" applyFont="1" applyFill="1" applyBorder="1" applyAlignment="1">
      <alignment vertical="center"/>
    </xf>
    <xf numFmtId="0" fontId="11" fillId="12" borderId="28" xfId="0" applyFont="1" applyFill="1" applyBorder="1" applyAlignment="1">
      <alignment vertical="center"/>
    </xf>
    <xf numFmtId="0" fontId="11" fillId="0" borderId="0" xfId="0" applyFont="1" applyAlignment="1">
      <alignment horizontal="left" vertical="top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2" fillId="0" borderId="0" xfId="51" applyFont="1" applyAlignment="1">
      <alignment horizontal="center"/>
      <protection/>
    </xf>
    <xf numFmtId="0" fontId="7" fillId="33" borderId="10" xfId="51" applyFont="1" applyFill="1" applyBorder="1" applyAlignment="1">
      <alignment horizontal="center" vertical="center"/>
      <protection/>
    </xf>
    <xf numFmtId="0" fontId="2" fillId="0" borderId="38" xfId="51" applyFont="1" applyBorder="1" applyAlignment="1">
      <alignment horizontal="left"/>
      <protection/>
    </xf>
    <xf numFmtId="0" fontId="2" fillId="0" borderId="39" xfId="51" applyFont="1" applyBorder="1" applyAlignment="1">
      <alignment horizontal="left"/>
      <protection/>
    </xf>
    <xf numFmtId="0" fontId="2" fillId="0" borderId="40" xfId="51" applyFont="1" applyBorder="1" applyAlignment="1">
      <alignment horizontal="left"/>
      <protection/>
    </xf>
    <xf numFmtId="0" fontId="5" fillId="0" borderId="30" xfId="51" applyFont="1" applyBorder="1" applyAlignment="1">
      <alignment horizontal="center"/>
      <protection/>
    </xf>
    <xf numFmtId="0" fontId="5" fillId="0" borderId="41" xfId="51" applyFont="1" applyBorder="1" applyAlignment="1">
      <alignment horizontal="center"/>
      <protection/>
    </xf>
    <xf numFmtId="0" fontId="5" fillId="0" borderId="42" xfId="51" applyFont="1" applyBorder="1" applyAlignment="1">
      <alignment horizontal="center"/>
      <protection/>
    </xf>
    <xf numFmtId="0" fontId="7" fillId="0" borderId="43" xfId="51" applyFont="1" applyBorder="1">
      <alignment/>
      <protection/>
    </xf>
    <xf numFmtId="0" fontId="7" fillId="0" borderId="44" xfId="51" applyFont="1" applyBorder="1">
      <alignment/>
      <protection/>
    </xf>
    <xf numFmtId="0" fontId="8" fillId="0" borderId="25" xfId="51" applyFont="1" applyBorder="1" applyAlignment="1">
      <alignment horizontal="center" vertical="center"/>
      <protection/>
    </xf>
    <xf numFmtId="0" fontId="8" fillId="0" borderId="16" xfId="51" applyFont="1" applyBorder="1" applyAlignment="1">
      <alignment horizontal="center" vertical="center"/>
      <protection/>
    </xf>
    <xf numFmtId="0" fontId="5" fillId="0" borderId="34" xfId="51" applyFont="1" applyBorder="1" applyAlignment="1">
      <alignment horizontal="center"/>
      <protection/>
    </xf>
    <xf numFmtId="0" fontId="5" fillId="0" borderId="20" xfId="51" applyFont="1" applyBorder="1" applyAlignment="1">
      <alignment horizontal="center"/>
      <protection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45" xfId="51" applyFont="1" applyBorder="1" applyAlignment="1">
      <alignment horizontal="center" vertical="center"/>
      <protection/>
    </xf>
    <xf numFmtId="0" fontId="5" fillId="0" borderId="15" xfId="51" applyFont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31" xfId="51" applyFont="1" applyBorder="1" applyAlignment="1">
      <alignment horizontal="center" vertical="center"/>
      <protection/>
    </xf>
    <xf numFmtId="0" fontId="5" fillId="0" borderId="33" xfId="51" applyFont="1" applyBorder="1" applyAlignment="1">
      <alignment horizontal="center" vertical="center"/>
      <protection/>
    </xf>
    <xf numFmtId="0" fontId="5" fillId="0" borderId="32" xfId="51" applyFont="1" applyBorder="1" applyAlignment="1">
      <alignment horizontal="center" vertical="center"/>
      <protection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1"/>
  <sheetViews>
    <sheetView tabSelected="1" zoomScalePageLayoutView="0" workbookViewId="0" topLeftCell="A27">
      <selection activeCell="P5" sqref="P4:P5"/>
    </sheetView>
  </sheetViews>
  <sheetFormatPr defaultColWidth="9.00390625" defaultRowHeight="12.75"/>
  <cols>
    <col min="1" max="1" width="3.625" style="1" customWidth="1"/>
    <col min="2" max="2" width="9.125" style="1" customWidth="1"/>
    <col min="3" max="3" width="8.25390625" style="1" customWidth="1"/>
    <col min="4" max="4" width="6.75390625" style="1" customWidth="1"/>
    <col min="5" max="5" width="10.875" style="1" customWidth="1"/>
    <col min="6" max="6" width="11.125" style="1" customWidth="1"/>
    <col min="7" max="7" width="12.00390625" style="1" customWidth="1"/>
    <col min="8" max="8" width="10.875" style="1" customWidth="1"/>
    <col min="9" max="9" width="11.25390625" style="1" bestFit="1" customWidth="1"/>
    <col min="10" max="10" width="8.625" style="1" customWidth="1"/>
    <col min="11" max="11" width="9.875" style="1" customWidth="1"/>
    <col min="12" max="12" width="11.25390625" style="1" bestFit="1" customWidth="1"/>
    <col min="13" max="13" width="7.875" style="1" customWidth="1"/>
    <col min="14" max="14" width="6.75390625" style="1" customWidth="1"/>
    <col min="15" max="15" width="9.875" style="1" customWidth="1"/>
    <col min="16" max="16384" width="9.125" style="1" customWidth="1"/>
  </cols>
  <sheetData>
    <row r="1" spans="12:15" ht="66" customHeight="1">
      <c r="L1" s="100" t="s">
        <v>64</v>
      </c>
      <c r="M1" s="100"/>
      <c r="N1" s="100"/>
      <c r="O1" s="100"/>
    </row>
    <row r="2" spans="1:15" ht="16.5" customHeight="1">
      <c r="A2" s="103" t="s">
        <v>54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5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73" t="s">
        <v>0</v>
      </c>
      <c r="B4" s="73" t="s">
        <v>1</v>
      </c>
      <c r="C4" s="90" t="s">
        <v>2</v>
      </c>
      <c r="D4" s="90" t="s">
        <v>34</v>
      </c>
      <c r="E4" s="90" t="s">
        <v>3</v>
      </c>
      <c r="F4" s="73" t="s">
        <v>4</v>
      </c>
      <c r="G4" s="73"/>
      <c r="H4" s="73" t="s">
        <v>5</v>
      </c>
      <c r="I4" s="73"/>
      <c r="J4" s="73"/>
      <c r="K4" s="73"/>
      <c r="L4" s="73"/>
      <c r="M4" s="73"/>
      <c r="N4" s="73"/>
      <c r="O4" s="73"/>
    </row>
    <row r="5" spans="1:15" ht="12.75">
      <c r="A5" s="73"/>
      <c r="B5" s="73"/>
      <c r="C5" s="90"/>
      <c r="D5" s="90"/>
      <c r="E5" s="90"/>
      <c r="F5" s="72" t="s">
        <v>43</v>
      </c>
      <c r="G5" s="72" t="s">
        <v>42</v>
      </c>
      <c r="H5" s="73" t="s">
        <v>46</v>
      </c>
      <c r="I5" s="73"/>
      <c r="J5" s="73"/>
      <c r="K5" s="73"/>
      <c r="L5" s="73"/>
      <c r="M5" s="73"/>
      <c r="N5" s="73"/>
      <c r="O5" s="73"/>
    </row>
    <row r="6" spans="1:15" ht="12.75">
      <c r="A6" s="73"/>
      <c r="B6" s="73"/>
      <c r="C6" s="90"/>
      <c r="D6" s="90"/>
      <c r="E6" s="90"/>
      <c r="F6" s="72"/>
      <c r="G6" s="72"/>
      <c r="H6" s="72" t="s">
        <v>27</v>
      </c>
      <c r="I6" s="73" t="s">
        <v>6</v>
      </c>
      <c r="J6" s="73"/>
      <c r="K6" s="73"/>
      <c r="L6" s="73"/>
      <c r="M6" s="73"/>
      <c r="N6" s="73"/>
      <c r="O6" s="73"/>
    </row>
    <row r="7" spans="1:15" s="2" customFormat="1" ht="12.75">
      <c r="A7" s="73"/>
      <c r="B7" s="73"/>
      <c r="C7" s="90"/>
      <c r="D7" s="90"/>
      <c r="E7" s="90"/>
      <c r="F7" s="72"/>
      <c r="G7" s="72"/>
      <c r="H7" s="72"/>
      <c r="I7" s="73" t="s">
        <v>7</v>
      </c>
      <c r="J7" s="73"/>
      <c r="K7" s="73"/>
      <c r="L7" s="73" t="s">
        <v>8</v>
      </c>
      <c r="M7" s="73"/>
      <c r="N7" s="73"/>
      <c r="O7" s="73"/>
    </row>
    <row r="8" spans="1:15" ht="12.75">
      <c r="A8" s="73"/>
      <c r="B8" s="73"/>
      <c r="C8" s="90"/>
      <c r="D8" s="90"/>
      <c r="E8" s="90"/>
      <c r="F8" s="72"/>
      <c r="G8" s="72"/>
      <c r="H8" s="72"/>
      <c r="I8" s="72" t="s">
        <v>20</v>
      </c>
      <c r="J8" s="104" t="s">
        <v>9</v>
      </c>
      <c r="K8" s="104"/>
      <c r="L8" s="72" t="s">
        <v>21</v>
      </c>
      <c r="M8" s="90" t="s">
        <v>9</v>
      </c>
      <c r="N8" s="90"/>
      <c r="O8" s="90"/>
    </row>
    <row r="9" spans="1:15" ht="33">
      <c r="A9" s="73"/>
      <c r="B9" s="73"/>
      <c r="C9" s="90"/>
      <c r="D9" s="90"/>
      <c r="E9" s="90"/>
      <c r="F9" s="72"/>
      <c r="G9" s="72"/>
      <c r="H9" s="72"/>
      <c r="I9" s="72"/>
      <c r="J9" s="54" t="s">
        <v>10</v>
      </c>
      <c r="K9" s="54" t="s">
        <v>11</v>
      </c>
      <c r="L9" s="72"/>
      <c r="M9" s="55" t="s">
        <v>12</v>
      </c>
      <c r="N9" s="56" t="s">
        <v>10</v>
      </c>
      <c r="O9" s="54" t="s">
        <v>13</v>
      </c>
    </row>
    <row r="10" spans="1:15" ht="10.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</row>
    <row r="11" spans="1:15" ht="15" customHeight="1">
      <c r="A11" s="37"/>
      <c r="B11" s="111" t="s">
        <v>14</v>
      </c>
      <c r="C11" s="112"/>
      <c r="D11" s="38"/>
      <c r="E11" s="35">
        <f>E15+E20+E26+E42</f>
        <v>121152230</v>
      </c>
      <c r="F11" s="35">
        <f>F15+F20+F26+F42</f>
        <v>60844227</v>
      </c>
      <c r="G11" s="35">
        <f>G15+G20+G26+G42</f>
        <v>60308003</v>
      </c>
      <c r="H11" s="35">
        <f>H15+H20+H26+H42</f>
        <v>28255969</v>
      </c>
      <c r="I11" s="35">
        <f>I15+I20+I26+I42</f>
        <v>8060467</v>
      </c>
      <c r="J11" s="35"/>
      <c r="K11" s="35">
        <f>K15+K20+K26+K42</f>
        <v>5660467</v>
      </c>
      <c r="L11" s="35">
        <f>L15+L20+L26+L42</f>
        <v>20195502</v>
      </c>
      <c r="M11" s="35"/>
      <c r="N11" s="35"/>
      <c r="O11" s="35">
        <f>O15+O20+O26+O42</f>
        <v>20195502</v>
      </c>
    </row>
    <row r="12" spans="1:15" ht="12.75">
      <c r="A12" s="113" t="s">
        <v>15</v>
      </c>
      <c r="B12" s="36" t="s">
        <v>16</v>
      </c>
      <c r="C12" s="108" t="s">
        <v>22</v>
      </c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10"/>
    </row>
    <row r="13" spans="1:15" ht="8.25" customHeight="1">
      <c r="A13" s="113"/>
      <c r="B13" s="5" t="s">
        <v>17</v>
      </c>
      <c r="C13" s="8"/>
      <c r="D13" s="13"/>
      <c r="E13" s="13"/>
      <c r="F13" s="13"/>
      <c r="G13" s="13"/>
      <c r="H13" s="32"/>
      <c r="I13" s="13"/>
      <c r="J13" s="13"/>
      <c r="K13" s="13"/>
      <c r="L13" s="13"/>
      <c r="M13" s="13"/>
      <c r="N13" s="13"/>
      <c r="O13" s="9"/>
    </row>
    <row r="14" spans="1:15" ht="12.75">
      <c r="A14" s="113"/>
      <c r="B14" s="5" t="s">
        <v>18</v>
      </c>
      <c r="C14" s="94" t="s">
        <v>24</v>
      </c>
      <c r="D14" s="95"/>
      <c r="E14" s="91" t="s">
        <v>49</v>
      </c>
      <c r="F14" s="92"/>
      <c r="G14" s="92"/>
      <c r="H14" s="92"/>
      <c r="I14" s="92"/>
      <c r="J14" s="92"/>
      <c r="K14" s="92"/>
      <c r="L14" s="92"/>
      <c r="M14" s="92"/>
      <c r="N14" s="92"/>
      <c r="O14" s="93"/>
    </row>
    <row r="15" spans="1:15" ht="12.75">
      <c r="A15" s="113"/>
      <c r="B15" s="5" t="s">
        <v>19</v>
      </c>
      <c r="C15" s="6"/>
      <c r="D15" s="21"/>
      <c r="E15" s="14">
        <f>SUM(E16:E18)</f>
        <v>24343801</v>
      </c>
      <c r="F15" s="14">
        <f>SUM(F16:F18)</f>
        <v>4383301</v>
      </c>
      <c r="G15" s="14">
        <f>SUM(G16:G18)</f>
        <v>19960500</v>
      </c>
      <c r="H15" s="14">
        <f>SUM(H16:H18)</f>
        <v>7162540</v>
      </c>
      <c r="I15" s="14">
        <f>SUM(I16:I18)</f>
        <v>2079541</v>
      </c>
      <c r="J15" s="14"/>
      <c r="K15" s="14">
        <f>SUM(K16:K18)</f>
        <v>2079541</v>
      </c>
      <c r="L15" s="14">
        <f>SUM(L16:L18)</f>
        <v>5082999</v>
      </c>
      <c r="M15" s="14"/>
      <c r="N15" s="14"/>
      <c r="O15" s="14">
        <f>SUM(O16:O18)</f>
        <v>5082999</v>
      </c>
    </row>
    <row r="16" spans="1:15" ht="12.75">
      <c r="A16" s="113"/>
      <c r="B16" s="5" t="s">
        <v>47</v>
      </c>
      <c r="C16" s="7"/>
      <c r="D16" s="7"/>
      <c r="E16" s="12">
        <f>SUM(F16:G16)</f>
        <v>7162540</v>
      </c>
      <c r="F16" s="12">
        <f>I16</f>
        <v>2079541</v>
      </c>
      <c r="G16" s="12">
        <f>L16</f>
        <v>5082999</v>
      </c>
      <c r="H16" s="11">
        <f>I16+L16</f>
        <v>7162540</v>
      </c>
      <c r="I16" s="11">
        <f>K16+J16</f>
        <v>2079541</v>
      </c>
      <c r="J16" s="11"/>
      <c r="K16" s="11">
        <v>2079541</v>
      </c>
      <c r="L16" s="11">
        <f>O16</f>
        <v>5082999</v>
      </c>
      <c r="M16" s="7"/>
      <c r="N16" s="7"/>
      <c r="O16" s="11">
        <v>5082999</v>
      </c>
    </row>
    <row r="17" spans="1:15" ht="12.75">
      <c r="A17" s="113"/>
      <c r="B17" s="5" t="s">
        <v>31</v>
      </c>
      <c r="C17" s="7"/>
      <c r="D17" s="7"/>
      <c r="E17" s="12">
        <f>F17+G17</f>
        <v>17181261</v>
      </c>
      <c r="F17" s="12">
        <v>2303760</v>
      </c>
      <c r="G17" s="12">
        <v>14877501</v>
      </c>
      <c r="H17" s="11"/>
      <c r="I17" s="24"/>
      <c r="J17" s="23"/>
      <c r="K17" s="24"/>
      <c r="L17" s="24"/>
      <c r="M17" s="23"/>
      <c r="N17" s="23"/>
      <c r="O17" s="24"/>
    </row>
    <row r="18" spans="1:15" ht="12.75">
      <c r="A18" s="114"/>
      <c r="B18" s="10" t="s">
        <v>48</v>
      </c>
      <c r="C18" s="18"/>
      <c r="D18" s="18"/>
      <c r="E18" s="22">
        <f>F18+G18</f>
        <v>0</v>
      </c>
      <c r="F18" s="22"/>
      <c r="G18" s="22"/>
      <c r="H18" s="18"/>
      <c r="I18" s="18"/>
      <c r="J18" s="18"/>
      <c r="K18" s="18"/>
      <c r="L18" s="18"/>
      <c r="M18" s="18"/>
      <c r="N18" s="18"/>
      <c r="O18" s="18"/>
    </row>
    <row r="19" spans="1:15" ht="12.75" customHeight="1">
      <c r="A19" s="119" t="s">
        <v>29</v>
      </c>
      <c r="B19" s="19" t="s">
        <v>18</v>
      </c>
      <c r="C19" s="79" t="s">
        <v>24</v>
      </c>
      <c r="D19" s="80"/>
      <c r="E19" s="81" t="s">
        <v>50</v>
      </c>
      <c r="F19" s="82"/>
      <c r="G19" s="82"/>
      <c r="H19" s="82"/>
      <c r="I19" s="82"/>
      <c r="J19" s="82"/>
      <c r="K19" s="82"/>
      <c r="L19" s="82"/>
      <c r="M19" s="82"/>
      <c r="N19" s="82"/>
      <c r="O19" s="83"/>
    </row>
    <row r="20" spans="1:15" ht="12.75" customHeight="1">
      <c r="A20" s="113"/>
      <c r="B20" s="5" t="s">
        <v>19</v>
      </c>
      <c r="C20" s="6"/>
      <c r="D20" s="21"/>
      <c r="E20" s="14">
        <f>SUM(E21:E23)</f>
        <v>23755000</v>
      </c>
      <c r="F20" s="14">
        <f>SUM(F21:F23)</f>
        <v>3920000</v>
      </c>
      <c r="G20" s="14">
        <f>SUM(G21:G23)</f>
        <v>19835000</v>
      </c>
      <c r="H20" s="14">
        <f>H21</f>
        <v>6000000</v>
      </c>
      <c r="I20" s="14">
        <f>I21</f>
        <v>2400000</v>
      </c>
      <c r="J20" s="14"/>
      <c r="K20" s="14"/>
      <c r="L20" s="14">
        <f>L21</f>
        <v>3600000</v>
      </c>
      <c r="M20" s="14"/>
      <c r="N20" s="14"/>
      <c r="O20" s="14">
        <f>O21</f>
        <v>3600000</v>
      </c>
    </row>
    <row r="21" spans="1:15" ht="12" customHeight="1">
      <c r="A21" s="113"/>
      <c r="B21" s="5" t="s">
        <v>47</v>
      </c>
      <c r="C21" s="7"/>
      <c r="D21" s="7"/>
      <c r="E21" s="12">
        <f>F21+G21</f>
        <v>6000000</v>
      </c>
      <c r="F21" s="12">
        <f>I21</f>
        <v>2400000</v>
      </c>
      <c r="G21" s="12">
        <f>L21</f>
        <v>3600000</v>
      </c>
      <c r="H21" s="11">
        <f>I21+L21</f>
        <v>6000000</v>
      </c>
      <c r="I21" s="11">
        <v>2400000</v>
      </c>
      <c r="J21" s="11"/>
      <c r="K21" s="11"/>
      <c r="L21" s="11">
        <f>O21</f>
        <v>3600000</v>
      </c>
      <c r="M21" s="7"/>
      <c r="N21" s="7"/>
      <c r="O21" s="11">
        <v>3600000</v>
      </c>
    </row>
    <row r="22" spans="1:15" ht="12" customHeight="1">
      <c r="A22" s="113"/>
      <c r="B22" s="5" t="s">
        <v>31</v>
      </c>
      <c r="C22" s="7"/>
      <c r="D22" s="7"/>
      <c r="E22" s="12">
        <f>F22+G22</f>
        <v>17755000</v>
      </c>
      <c r="F22" s="12">
        <v>1520000</v>
      </c>
      <c r="G22" s="12">
        <v>16235000</v>
      </c>
      <c r="H22" s="24"/>
      <c r="I22" s="24"/>
      <c r="J22" s="23"/>
      <c r="K22" s="24"/>
      <c r="L22" s="24"/>
      <c r="M22" s="23"/>
      <c r="N22" s="23"/>
      <c r="O22" s="24"/>
    </row>
    <row r="23" spans="1:15" ht="9.75" customHeight="1">
      <c r="A23" s="114"/>
      <c r="B23" s="10" t="s">
        <v>48</v>
      </c>
      <c r="C23" s="18"/>
      <c r="D23" s="18"/>
      <c r="E23" s="22">
        <f>F23+G23</f>
        <v>0</v>
      </c>
      <c r="F23" s="22"/>
      <c r="G23" s="22"/>
      <c r="H23" s="18"/>
      <c r="I23" s="18"/>
      <c r="J23" s="18"/>
      <c r="K23" s="18"/>
      <c r="L23" s="18"/>
      <c r="M23" s="18"/>
      <c r="N23" s="18"/>
      <c r="O23" s="18"/>
    </row>
    <row r="24" spans="1:15" ht="12" customHeight="1">
      <c r="A24" s="113" t="s">
        <v>28</v>
      </c>
      <c r="B24" s="36" t="s">
        <v>16</v>
      </c>
      <c r="C24" s="108" t="s">
        <v>23</v>
      </c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10"/>
    </row>
    <row r="25" spans="1:15" ht="15" customHeight="1">
      <c r="A25" s="117"/>
      <c r="B25" s="20" t="s">
        <v>17</v>
      </c>
      <c r="C25" s="115" t="s">
        <v>40</v>
      </c>
      <c r="D25" s="116"/>
      <c r="E25" s="96" t="s">
        <v>41</v>
      </c>
      <c r="F25" s="97"/>
      <c r="G25" s="97"/>
      <c r="H25" s="97"/>
      <c r="I25" s="97"/>
      <c r="J25" s="97"/>
      <c r="K25" s="97"/>
      <c r="L25" s="33"/>
      <c r="M25" s="33"/>
      <c r="N25" s="33"/>
      <c r="O25" s="31"/>
    </row>
    <row r="26" spans="1:15" ht="10.5" customHeight="1">
      <c r="A26" s="117"/>
      <c r="B26" s="5" t="s">
        <v>19</v>
      </c>
      <c r="C26" s="6"/>
      <c r="D26" s="21"/>
      <c r="E26" s="34">
        <f>F26+G26</f>
        <v>2093429</v>
      </c>
      <c r="F26" s="34">
        <f>K27+F28</f>
        <v>580926</v>
      </c>
      <c r="G26" s="34">
        <f>G27</f>
        <v>1512503</v>
      </c>
      <c r="H26" s="34">
        <f>K26+L26</f>
        <v>2093429</v>
      </c>
      <c r="I26" s="34">
        <f>K26</f>
        <v>580926</v>
      </c>
      <c r="J26" s="14"/>
      <c r="K26" s="14">
        <f>K27</f>
        <v>580926</v>
      </c>
      <c r="L26" s="14">
        <f>L27</f>
        <v>1512503</v>
      </c>
      <c r="M26" s="14"/>
      <c r="N26" s="14"/>
      <c r="O26" s="14">
        <f>O27</f>
        <v>1512503</v>
      </c>
    </row>
    <row r="27" spans="1:15" ht="12" customHeight="1">
      <c r="A27" s="117"/>
      <c r="B27" s="5" t="s">
        <v>47</v>
      </c>
      <c r="C27" s="7"/>
      <c r="D27" s="26"/>
      <c r="E27" s="27">
        <f>F27+G27</f>
        <v>2093429</v>
      </c>
      <c r="F27" s="27">
        <f>K27</f>
        <v>580926</v>
      </c>
      <c r="G27" s="27">
        <f>L27</f>
        <v>1512503</v>
      </c>
      <c r="H27" s="27">
        <f>H26</f>
        <v>2093429</v>
      </c>
      <c r="I27" s="27">
        <f>K27</f>
        <v>580926</v>
      </c>
      <c r="J27" s="27"/>
      <c r="K27" s="27">
        <v>580926</v>
      </c>
      <c r="L27" s="27">
        <f>O27</f>
        <v>1512503</v>
      </c>
      <c r="M27" s="27"/>
      <c r="N27" s="27"/>
      <c r="O27" s="27">
        <v>1512503</v>
      </c>
    </row>
    <row r="28" spans="1:15" ht="12.75" customHeight="1">
      <c r="A28" s="117"/>
      <c r="B28" s="5" t="s">
        <v>31</v>
      </c>
      <c r="C28" s="7"/>
      <c r="D28" s="7"/>
      <c r="E28" s="12"/>
      <c r="F28" s="12"/>
      <c r="G28" s="12"/>
      <c r="H28" s="11"/>
      <c r="I28" s="11"/>
      <c r="J28" s="7"/>
      <c r="K28" s="11"/>
      <c r="L28" s="11"/>
      <c r="M28" s="7"/>
      <c r="N28" s="7"/>
      <c r="O28" s="11"/>
    </row>
    <row r="29" spans="1:15" ht="9" customHeight="1">
      <c r="A29" s="118"/>
      <c r="B29" s="10" t="s">
        <v>48</v>
      </c>
      <c r="C29" s="18"/>
      <c r="D29" s="18"/>
      <c r="E29" s="22"/>
      <c r="F29" s="22"/>
      <c r="G29" s="22"/>
      <c r="H29" s="18"/>
      <c r="I29" s="18"/>
      <c r="J29" s="18"/>
      <c r="K29" s="18"/>
      <c r="L29" s="18"/>
      <c r="M29" s="18"/>
      <c r="N29" s="18"/>
      <c r="O29" s="18"/>
    </row>
    <row r="30" spans="1:15" ht="9" customHeight="1">
      <c r="A30" s="28"/>
      <c r="B30" s="29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</row>
    <row r="31" spans="1:15" ht="12.75" customHeight="1">
      <c r="A31" s="28"/>
      <c r="B31" s="29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5" ht="10.5" customHeight="1">
      <c r="A32" s="28"/>
      <c r="B32" s="29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</row>
    <row r="33" spans="1:15" ht="7.5" customHeight="1">
      <c r="A33" s="28"/>
      <c r="B33" s="29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</row>
    <row r="34" spans="1:15" ht="12.75" customHeight="1">
      <c r="A34" s="73" t="s">
        <v>0</v>
      </c>
      <c r="B34" s="73" t="s">
        <v>1</v>
      </c>
      <c r="C34" s="90" t="s">
        <v>2</v>
      </c>
      <c r="D34" s="90" t="s">
        <v>34</v>
      </c>
      <c r="E34" s="90" t="s">
        <v>3</v>
      </c>
      <c r="F34" s="73" t="s">
        <v>4</v>
      </c>
      <c r="G34" s="73"/>
      <c r="H34" s="73" t="s">
        <v>5</v>
      </c>
      <c r="I34" s="73"/>
      <c r="J34" s="73"/>
      <c r="K34" s="73"/>
      <c r="L34" s="73"/>
      <c r="M34" s="73"/>
      <c r="N34" s="73"/>
      <c r="O34" s="73"/>
    </row>
    <row r="35" spans="1:15" ht="10.5" customHeight="1">
      <c r="A35" s="73"/>
      <c r="B35" s="73"/>
      <c r="C35" s="90"/>
      <c r="D35" s="90"/>
      <c r="E35" s="90"/>
      <c r="F35" s="72" t="s">
        <v>43</v>
      </c>
      <c r="G35" s="72" t="s">
        <v>42</v>
      </c>
      <c r="H35" s="73" t="s">
        <v>46</v>
      </c>
      <c r="I35" s="73"/>
      <c r="J35" s="73"/>
      <c r="K35" s="73"/>
      <c r="L35" s="73"/>
      <c r="M35" s="73"/>
      <c r="N35" s="73"/>
      <c r="O35" s="73"/>
    </row>
    <row r="36" spans="1:15" ht="11.25" customHeight="1">
      <c r="A36" s="73"/>
      <c r="B36" s="73"/>
      <c r="C36" s="90"/>
      <c r="D36" s="90"/>
      <c r="E36" s="90"/>
      <c r="F36" s="72"/>
      <c r="G36" s="72"/>
      <c r="H36" s="72" t="s">
        <v>27</v>
      </c>
      <c r="I36" s="73" t="s">
        <v>6</v>
      </c>
      <c r="J36" s="73"/>
      <c r="K36" s="73"/>
      <c r="L36" s="73"/>
      <c r="M36" s="73"/>
      <c r="N36" s="73"/>
      <c r="O36" s="73"/>
    </row>
    <row r="37" spans="1:15" ht="13.5" customHeight="1">
      <c r="A37" s="73"/>
      <c r="B37" s="73"/>
      <c r="C37" s="90"/>
      <c r="D37" s="90"/>
      <c r="E37" s="90"/>
      <c r="F37" s="72"/>
      <c r="G37" s="72"/>
      <c r="H37" s="72"/>
      <c r="I37" s="73" t="s">
        <v>7</v>
      </c>
      <c r="J37" s="73"/>
      <c r="K37" s="73"/>
      <c r="L37" s="73" t="s">
        <v>8</v>
      </c>
      <c r="M37" s="73"/>
      <c r="N37" s="73"/>
      <c r="O37" s="73"/>
    </row>
    <row r="38" spans="1:15" ht="11.25" customHeight="1">
      <c r="A38" s="73"/>
      <c r="B38" s="73"/>
      <c r="C38" s="90"/>
      <c r="D38" s="90"/>
      <c r="E38" s="90"/>
      <c r="F38" s="72"/>
      <c r="G38" s="72"/>
      <c r="H38" s="72"/>
      <c r="I38" s="72" t="s">
        <v>20</v>
      </c>
      <c r="J38" s="104" t="s">
        <v>9</v>
      </c>
      <c r="K38" s="104"/>
      <c r="L38" s="72" t="s">
        <v>21</v>
      </c>
      <c r="M38" s="90" t="s">
        <v>9</v>
      </c>
      <c r="N38" s="90"/>
      <c r="O38" s="90"/>
    </row>
    <row r="39" spans="1:15" ht="37.5" customHeight="1">
      <c r="A39" s="73"/>
      <c r="B39" s="73"/>
      <c r="C39" s="90"/>
      <c r="D39" s="90"/>
      <c r="E39" s="90"/>
      <c r="F39" s="72"/>
      <c r="G39" s="72"/>
      <c r="H39" s="72"/>
      <c r="I39" s="72"/>
      <c r="J39" s="54" t="s">
        <v>10</v>
      </c>
      <c r="K39" s="54" t="s">
        <v>11</v>
      </c>
      <c r="L39" s="72"/>
      <c r="M39" s="55" t="s">
        <v>12</v>
      </c>
      <c r="N39" s="56" t="s">
        <v>10</v>
      </c>
      <c r="O39" s="54" t="s">
        <v>13</v>
      </c>
    </row>
    <row r="40" spans="1:15" ht="10.5" customHeight="1">
      <c r="A40" s="4">
        <v>1</v>
      </c>
      <c r="B40" s="4">
        <v>2</v>
      </c>
      <c r="C40" s="4">
        <v>3</v>
      </c>
      <c r="D40" s="4">
        <v>4</v>
      </c>
      <c r="E40" s="4">
        <v>5</v>
      </c>
      <c r="F40" s="4">
        <v>6</v>
      </c>
      <c r="G40" s="4">
        <v>7</v>
      </c>
      <c r="H40" s="4">
        <v>8</v>
      </c>
      <c r="I40" s="4">
        <v>9</v>
      </c>
      <c r="J40" s="4">
        <v>10</v>
      </c>
      <c r="K40" s="4">
        <v>11</v>
      </c>
      <c r="L40" s="4">
        <v>12</v>
      </c>
      <c r="M40" s="4">
        <v>13</v>
      </c>
      <c r="N40" s="4">
        <v>14</v>
      </c>
      <c r="O40" s="4">
        <v>15</v>
      </c>
    </row>
    <row r="41" spans="1:15" ht="12.75" customHeight="1">
      <c r="A41" s="119" t="s">
        <v>32</v>
      </c>
      <c r="B41" s="19" t="s">
        <v>18</v>
      </c>
      <c r="C41" s="101" t="s">
        <v>25</v>
      </c>
      <c r="D41" s="102"/>
      <c r="E41" s="76" t="s">
        <v>30</v>
      </c>
      <c r="F41" s="78"/>
      <c r="G41" s="78"/>
      <c r="H41" s="78"/>
      <c r="I41" s="78"/>
      <c r="J41" s="78"/>
      <c r="K41" s="78"/>
      <c r="L41" s="78"/>
      <c r="M41" s="78"/>
      <c r="N41" s="78"/>
      <c r="O41" s="77"/>
    </row>
    <row r="42" spans="1:15" ht="12.75">
      <c r="A42" s="113"/>
      <c r="B42" s="5" t="s">
        <v>19</v>
      </c>
      <c r="C42" s="15"/>
      <c r="D42" s="16"/>
      <c r="E42" s="17">
        <f>SUM(E43:E46)</f>
        <v>70960000</v>
      </c>
      <c r="F42" s="17">
        <f>SUM(F43:F46)</f>
        <v>51960000</v>
      </c>
      <c r="G42" s="17">
        <f>SUM(G43:G46)</f>
        <v>19000000</v>
      </c>
      <c r="H42" s="17">
        <f>SUM(H43:H46)</f>
        <v>13000000</v>
      </c>
      <c r="I42" s="17">
        <f>SUM(I43:I46)</f>
        <v>3000000</v>
      </c>
      <c r="J42" s="17"/>
      <c r="K42" s="17">
        <f>SUM(K43:K46)</f>
        <v>3000000</v>
      </c>
      <c r="L42" s="17">
        <f>L43</f>
        <v>10000000</v>
      </c>
      <c r="M42" s="17"/>
      <c r="N42" s="17"/>
      <c r="O42" s="17">
        <f>O43</f>
        <v>10000000</v>
      </c>
    </row>
    <row r="43" spans="1:15" ht="11.25" customHeight="1">
      <c r="A43" s="113"/>
      <c r="B43" s="5" t="s">
        <v>47</v>
      </c>
      <c r="C43" s="7"/>
      <c r="D43" s="7"/>
      <c r="E43" s="12">
        <f>F43+G43</f>
        <v>13000000</v>
      </c>
      <c r="F43" s="12">
        <f>I43</f>
        <v>3000000</v>
      </c>
      <c r="G43" s="12">
        <f>L43</f>
        <v>10000000</v>
      </c>
      <c r="H43" s="11">
        <f>I43+L43</f>
        <v>13000000</v>
      </c>
      <c r="I43" s="11">
        <f>K43</f>
        <v>3000000</v>
      </c>
      <c r="J43" s="11"/>
      <c r="K43" s="11">
        <v>3000000</v>
      </c>
      <c r="L43" s="11">
        <f>O43</f>
        <v>10000000</v>
      </c>
      <c r="M43" s="7"/>
      <c r="N43" s="7"/>
      <c r="O43" s="11">
        <v>10000000</v>
      </c>
    </row>
    <row r="44" spans="1:15" ht="12.75">
      <c r="A44" s="113"/>
      <c r="B44" s="5" t="s">
        <v>31</v>
      </c>
      <c r="C44" s="7"/>
      <c r="D44" s="7"/>
      <c r="E44" s="12">
        <f>F44+G44</f>
        <v>17560000</v>
      </c>
      <c r="F44" s="12">
        <v>17560000</v>
      </c>
      <c r="G44" s="12"/>
      <c r="H44" s="11"/>
      <c r="I44" s="11"/>
      <c r="J44" s="7"/>
      <c r="K44" s="11"/>
      <c r="L44" s="11"/>
      <c r="M44" s="7"/>
      <c r="N44" s="7"/>
      <c r="O44" s="11"/>
    </row>
    <row r="45" spans="1:15" ht="12.75">
      <c r="A45" s="113"/>
      <c r="B45" s="10" t="s">
        <v>48</v>
      </c>
      <c r="C45" s="7"/>
      <c r="D45" s="7"/>
      <c r="E45" s="12">
        <f>F45+G45</f>
        <v>11400000</v>
      </c>
      <c r="F45" s="12">
        <v>11400000</v>
      </c>
      <c r="G45" s="12"/>
      <c r="H45" s="11"/>
      <c r="I45" s="11"/>
      <c r="J45" s="7"/>
      <c r="K45" s="11"/>
      <c r="L45" s="11"/>
      <c r="M45" s="7"/>
      <c r="N45" s="7"/>
      <c r="O45" s="11"/>
    </row>
    <row r="46" spans="1:15" ht="13.5" thickBot="1">
      <c r="A46" s="113"/>
      <c r="B46" s="20" t="s">
        <v>45</v>
      </c>
      <c r="C46" s="23"/>
      <c r="D46" s="23"/>
      <c r="E46" s="43">
        <f>F46+G46</f>
        <v>29000000</v>
      </c>
      <c r="F46" s="43">
        <v>20000000</v>
      </c>
      <c r="G46" s="43">
        <v>9000000</v>
      </c>
      <c r="H46" s="24"/>
      <c r="I46" s="24"/>
      <c r="J46" s="23"/>
      <c r="K46" s="24"/>
      <c r="L46" s="24"/>
      <c r="M46" s="23"/>
      <c r="N46" s="23"/>
      <c r="O46" s="24"/>
    </row>
    <row r="47" spans="1:15" ht="15" customHeight="1" thickBot="1">
      <c r="A47" s="105" t="s">
        <v>26</v>
      </c>
      <c r="B47" s="106"/>
      <c r="C47" s="106"/>
      <c r="D47" s="107"/>
      <c r="E47" s="49">
        <f>E11</f>
        <v>121152230</v>
      </c>
      <c r="F47" s="49">
        <f aca="true" t="shared" si="0" ref="F47:O47">F11</f>
        <v>60844227</v>
      </c>
      <c r="G47" s="49">
        <f t="shared" si="0"/>
        <v>60308003</v>
      </c>
      <c r="H47" s="49">
        <f t="shared" si="0"/>
        <v>28255969</v>
      </c>
      <c r="I47" s="49">
        <f t="shared" si="0"/>
        <v>8060467</v>
      </c>
      <c r="J47" s="49"/>
      <c r="K47" s="49">
        <f t="shared" si="0"/>
        <v>5660467</v>
      </c>
      <c r="L47" s="49">
        <f t="shared" si="0"/>
        <v>20195502</v>
      </c>
      <c r="M47" s="49"/>
      <c r="N47" s="49"/>
      <c r="O47" s="50">
        <f t="shared" si="0"/>
        <v>20195502</v>
      </c>
    </row>
    <row r="48" spans="1:15" ht="9" customHeight="1">
      <c r="A48" s="44"/>
      <c r="B48" s="45"/>
      <c r="C48" s="45"/>
      <c r="D48" s="46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8"/>
    </row>
    <row r="49" spans="1:15" ht="12.75" customHeight="1">
      <c r="A49" s="57">
        <v>3</v>
      </c>
      <c r="B49" s="84" t="s">
        <v>35</v>
      </c>
      <c r="C49" s="85"/>
      <c r="D49" s="86"/>
      <c r="E49" s="58">
        <f>E65+E61+E55</f>
        <v>861729</v>
      </c>
      <c r="F49" s="58">
        <f aca="true" t="shared" si="1" ref="F49:O49">F65+F61+F55</f>
        <v>257183</v>
      </c>
      <c r="G49" s="58">
        <f t="shared" si="1"/>
        <v>604546</v>
      </c>
      <c r="H49" s="58">
        <f t="shared" si="1"/>
        <v>861729</v>
      </c>
      <c r="I49" s="58">
        <f t="shared" si="1"/>
        <v>257183</v>
      </c>
      <c r="J49" s="58">
        <f t="shared" si="1"/>
        <v>0</v>
      </c>
      <c r="K49" s="58">
        <f t="shared" si="1"/>
        <v>236233</v>
      </c>
      <c r="L49" s="58">
        <f t="shared" si="1"/>
        <v>604546</v>
      </c>
      <c r="M49" s="58">
        <f t="shared" si="1"/>
        <v>0</v>
      </c>
      <c r="N49" s="58">
        <f t="shared" si="1"/>
        <v>0</v>
      </c>
      <c r="O49" s="58">
        <f>O65+O61+O55</f>
        <v>604546</v>
      </c>
    </row>
    <row r="50" spans="1:15" ht="12.75" customHeight="1">
      <c r="A50" s="30"/>
      <c r="B50" s="59" t="s">
        <v>36</v>
      </c>
      <c r="C50" s="87" t="s">
        <v>55</v>
      </c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9"/>
    </row>
    <row r="51" spans="1:15" ht="12.75" customHeight="1">
      <c r="A51" s="119" t="s">
        <v>38</v>
      </c>
      <c r="B51" s="39" t="s">
        <v>16</v>
      </c>
      <c r="C51" s="123" t="s">
        <v>56</v>
      </c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5"/>
    </row>
    <row r="52" spans="1:15" ht="12.75" customHeight="1">
      <c r="A52" s="113"/>
      <c r="B52" s="70" t="s">
        <v>59</v>
      </c>
      <c r="C52" s="71"/>
      <c r="D52" s="120" t="s">
        <v>61</v>
      </c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2"/>
    </row>
    <row r="53" spans="1:15" ht="10.5" customHeight="1">
      <c r="A53" s="113"/>
      <c r="B53" s="70" t="s">
        <v>60</v>
      </c>
      <c r="C53" s="71"/>
      <c r="D53" s="120" t="s">
        <v>62</v>
      </c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2"/>
    </row>
    <row r="54" spans="1:15" ht="12.75" customHeight="1">
      <c r="A54" s="117"/>
      <c r="B54" s="40" t="s">
        <v>18</v>
      </c>
      <c r="C54" s="126" t="s">
        <v>58</v>
      </c>
      <c r="D54" s="127"/>
      <c r="E54" s="126" t="s">
        <v>57</v>
      </c>
      <c r="F54" s="128"/>
      <c r="G54" s="128"/>
      <c r="H54" s="128"/>
      <c r="I54" s="128"/>
      <c r="J54" s="128"/>
      <c r="K54" s="128"/>
      <c r="L54" s="128"/>
      <c r="M54" s="128"/>
      <c r="N54" s="128"/>
      <c r="O54" s="127"/>
    </row>
    <row r="55" spans="1:15" ht="12.75" customHeight="1">
      <c r="A55" s="117"/>
      <c r="B55" s="59" t="s">
        <v>19</v>
      </c>
      <c r="C55" s="41"/>
      <c r="D55" s="41"/>
      <c r="E55" s="42">
        <f>E56</f>
        <v>619920</v>
      </c>
      <c r="F55" s="42">
        <f>F56</f>
        <v>191520</v>
      </c>
      <c r="G55" s="42">
        <f>G56</f>
        <v>428400</v>
      </c>
      <c r="H55" s="42">
        <f>H56</f>
        <v>619920</v>
      </c>
      <c r="I55" s="42">
        <f>I56</f>
        <v>191520</v>
      </c>
      <c r="J55" s="42"/>
      <c r="K55" s="42">
        <f>K56</f>
        <v>191520</v>
      </c>
      <c r="L55" s="42">
        <f>L56</f>
        <v>428400</v>
      </c>
      <c r="M55" s="42"/>
      <c r="N55" s="42"/>
      <c r="O55" s="42">
        <f>O56</f>
        <v>428400</v>
      </c>
    </row>
    <row r="56" spans="1:15" ht="12.75" customHeight="1">
      <c r="A56" s="117"/>
      <c r="B56" s="39" t="s">
        <v>44</v>
      </c>
      <c r="C56" s="60"/>
      <c r="D56" s="60"/>
      <c r="E56" s="61">
        <f>F56+G56</f>
        <v>619920</v>
      </c>
      <c r="F56" s="61">
        <f>I56</f>
        <v>191520</v>
      </c>
      <c r="G56" s="61">
        <f>O56</f>
        <v>428400</v>
      </c>
      <c r="H56" s="61">
        <f>I56+L56</f>
        <v>619920</v>
      </c>
      <c r="I56" s="61">
        <f>K56</f>
        <v>191520</v>
      </c>
      <c r="J56" s="61"/>
      <c r="K56" s="61">
        <v>191520</v>
      </c>
      <c r="L56" s="61">
        <f>O56</f>
        <v>428400</v>
      </c>
      <c r="M56" s="60"/>
      <c r="N56" s="60"/>
      <c r="O56" s="61">
        <v>428400</v>
      </c>
    </row>
    <row r="57" spans="1:15" ht="11.25" customHeight="1">
      <c r="A57" s="118"/>
      <c r="B57" s="59" t="s">
        <v>33</v>
      </c>
      <c r="C57" s="62"/>
      <c r="D57" s="62"/>
      <c r="E57" s="63"/>
      <c r="F57" s="63"/>
      <c r="G57" s="63"/>
      <c r="H57" s="63"/>
      <c r="I57" s="63"/>
      <c r="J57" s="62"/>
      <c r="K57" s="63"/>
      <c r="L57" s="63"/>
      <c r="M57" s="62"/>
      <c r="N57" s="62"/>
      <c r="O57" s="63"/>
    </row>
    <row r="58" spans="1:15" ht="12.75">
      <c r="A58" s="30"/>
      <c r="B58" s="59" t="s">
        <v>36</v>
      </c>
      <c r="C58" s="87" t="s">
        <v>37</v>
      </c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9"/>
    </row>
    <row r="59" spans="1:15" ht="12.75">
      <c r="A59" s="119" t="s">
        <v>52</v>
      </c>
      <c r="B59" s="39" t="s">
        <v>16</v>
      </c>
      <c r="C59" s="123" t="s">
        <v>23</v>
      </c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5"/>
    </row>
    <row r="60" spans="1:15" ht="12.75">
      <c r="A60" s="117"/>
      <c r="B60" s="40" t="s">
        <v>18</v>
      </c>
      <c r="C60" s="126" t="s">
        <v>40</v>
      </c>
      <c r="D60" s="127"/>
      <c r="E60" s="126" t="s">
        <v>41</v>
      </c>
      <c r="F60" s="128"/>
      <c r="G60" s="128"/>
      <c r="H60" s="128"/>
      <c r="I60" s="128"/>
      <c r="J60" s="128"/>
      <c r="K60" s="128"/>
      <c r="L60" s="128"/>
      <c r="M60" s="128"/>
      <c r="N60" s="128"/>
      <c r="O60" s="127"/>
    </row>
    <row r="61" spans="1:15" ht="12.75">
      <c r="A61" s="117"/>
      <c r="B61" s="59" t="s">
        <v>19</v>
      </c>
      <c r="C61" s="41"/>
      <c r="D61" s="41"/>
      <c r="E61" s="42">
        <f>E62</f>
        <v>90854</v>
      </c>
      <c r="F61" s="42">
        <f>F62</f>
        <v>25212</v>
      </c>
      <c r="G61" s="42">
        <f>G62</f>
        <v>65642</v>
      </c>
      <c r="H61" s="42">
        <f>H62</f>
        <v>90854</v>
      </c>
      <c r="I61" s="42">
        <f>I62</f>
        <v>25212</v>
      </c>
      <c r="J61" s="42"/>
      <c r="K61" s="42">
        <f>K62</f>
        <v>25212</v>
      </c>
      <c r="L61" s="42">
        <f>L62</f>
        <v>65642</v>
      </c>
      <c r="M61" s="42"/>
      <c r="N61" s="42"/>
      <c r="O61" s="42">
        <f>O62</f>
        <v>65642</v>
      </c>
    </row>
    <row r="62" spans="1:15" ht="12.75">
      <c r="A62" s="117"/>
      <c r="B62" s="39" t="s">
        <v>44</v>
      </c>
      <c r="C62" s="60"/>
      <c r="D62" s="60"/>
      <c r="E62" s="61">
        <f>F62+G62</f>
        <v>90854</v>
      </c>
      <c r="F62" s="61">
        <f>I62</f>
        <v>25212</v>
      </c>
      <c r="G62" s="61">
        <f>O62</f>
        <v>65642</v>
      </c>
      <c r="H62" s="61">
        <f>I62+L62</f>
        <v>90854</v>
      </c>
      <c r="I62" s="61">
        <f>K62</f>
        <v>25212</v>
      </c>
      <c r="J62" s="61"/>
      <c r="K62" s="61">
        <v>25212</v>
      </c>
      <c r="L62" s="61">
        <f>O62</f>
        <v>65642</v>
      </c>
      <c r="M62" s="60"/>
      <c r="N62" s="60"/>
      <c r="O62" s="61">
        <v>65642</v>
      </c>
    </row>
    <row r="63" spans="1:15" ht="8.25" customHeight="1">
      <c r="A63" s="118"/>
      <c r="B63" s="59" t="s">
        <v>33</v>
      </c>
      <c r="C63" s="62"/>
      <c r="D63" s="62"/>
      <c r="E63" s="63"/>
      <c r="F63" s="63"/>
      <c r="G63" s="63"/>
      <c r="H63" s="63"/>
      <c r="I63" s="63"/>
      <c r="J63" s="62"/>
      <c r="K63" s="63"/>
      <c r="L63" s="63"/>
      <c r="M63" s="62"/>
      <c r="N63" s="62"/>
      <c r="O63" s="63"/>
    </row>
    <row r="64" spans="1:15" ht="14.25" customHeight="1">
      <c r="A64" s="74" t="s">
        <v>63</v>
      </c>
      <c r="B64" s="39" t="s">
        <v>18</v>
      </c>
      <c r="C64" s="76" t="s">
        <v>53</v>
      </c>
      <c r="D64" s="77"/>
      <c r="E64" s="76" t="s">
        <v>51</v>
      </c>
      <c r="F64" s="78"/>
      <c r="G64" s="78"/>
      <c r="H64" s="78"/>
      <c r="I64" s="78"/>
      <c r="J64" s="78"/>
      <c r="K64" s="78"/>
      <c r="L64" s="78"/>
      <c r="M64" s="78"/>
      <c r="N64" s="78"/>
      <c r="O64" s="77"/>
    </row>
    <row r="65" spans="1:15" ht="12.75">
      <c r="A65" s="74"/>
      <c r="B65" s="59" t="s">
        <v>19</v>
      </c>
      <c r="C65" s="41"/>
      <c r="D65" s="41"/>
      <c r="E65" s="42">
        <f>E66</f>
        <v>150955</v>
      </c>
      <c r="F65" s="42">
        <f>F66</f>
        <v>40451</v>
      </c>
      <c r="G65" s="42">
        <f>G66</f>
        <v>110504</v>
      </c>
      <c r="H65" s="42">
        <f>H66</f>
        <v>150955</v>
      </c>
      <c r="I65" s="42">
        <f>I66</f>
        <v>40451</v>
      </c>
      <c r="J65" s="42"/>
      <c r="K65" s="42">
        <f>K66</f>
        <v>19501</v>
      </c>
      <c r="L65" s="42">
        <f>L66</f>
        <v>110504</v>
      </c>
      <c r="M65" s="42"/>
      <c r="N65" s="42"/>
      <c r="O65" s="42">
        <f>O66</f>
        <v>110504</v>
      </c>
    </row>
    <row r="66" spans="1:15" ht="12.75">
      <c r="A66" s="74"/>
      <c r="B66" s="39" t="s">
        <v>44</v>
      </c>
      <c r="C66" s="60"/>
      <c r="D66" s="60"/>
      <c r="E66" s="61">
        <f>F66+G66</f>
        <v>150955</v>
      </c>
      <c r="F66" s="61">
        <f>I66</f>
        <v>40451</v>
      </c>
      <c r="G66" s="61">
        <f>O66</f>
        <v>110504</v>
      </c>
      <c r="H66" s="61">
        <f>I66+L66</f>
        <v>150955</v>
      </c>
      <c r="I66" s="61">
        <v>40451</v>
      </c>
      <c r="J66" s="61"/>
      <c r="K66" s="61">
        <v>19501</v>
      </c>
      <c r="L66" s="61">
        <f>O66</f>
        <v>110504</v>
      </c>
      <c r="M66" s="60"/>
      <c r="N66" s="60"/>
      <c r="O66" s="61">
        <v>110504</v>
      </c>
    </row>
    <row r="67" spans="1:15" ht="10.5" customHeight="1">
      <c r="A67" s="75"/>
      <c r="B67" s="64" t="s">
        <v>33</v>
      </c>
      <c r="C67" s="65"/>
      <c r="D67" s="65"/>
      <c r="E67" s="66"/>
      <c r="F67" s="66"/>
      <c r="G67" s="66"/>
      <c r="H67" s="66"/>
      <c r="I67" s="66"/>
      <c r="J67" s="65"/>
      <c r="K67" s="66"/>
      <c r="L67" s="66"/>
      <c r="M67" s="65"/>
      <c r="N67" s="65"/>
      <c r="O67" s="66"/>
    </row>
    <row r="68" spans="1:15" ht="6" customHeight="1" thickBot="1">
      <c r="A68" s="28"/>
      <c r="B68" s="67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9"/>
    </row>
    <row r="69" spans="2:15" ht="15.75" customHeight="1" thickBot="1" thickTop="1">
      <c r="B69" s="98" t="s">
        <v>39</v>
      </c>
      <c r="C69" s="99"/>
      <c r="D69" s="51"/>
      <c r="E69" s="52">
        <f aca="true" t="shared" si="2" ref="E69:L69">E47+E49</f>
        <v>122013959</v>
      </c>
      <c r="F69" s="52">
        <f t="shared" si="2"/>
        <v>61101410</v>
      </c>
      <c r="G69" s="52">
        <f t="shared" si="2"/>
        <v>60912549</v>
      </c>
      <c r="H69" s="52">
        <f t="shared" si="2"/>
        <v>29117698</v>
      </c>
      <c r="I69" s="52">
        <f t="shared" si="2"/>
        <v>8317650</v>
      </c>
      <c r="J69" s="53"/>
      <c r="K69" s="52">
        <f t="shared" si="2"/>
        <v>5896700</v>
      </c>
      <c r="L69" s="52">
        <f t="shared" si="2"/>
        <v>20800048</v>
      </c>
      <c r="M69" s="52"/>
      <c r="N69" s="52"/>
      <c r="O69" s="52">
        <f>O47+O49</f>
        <v>20800048</v>
      </c>
    </row>
    <row r="70" ht="13.5" thickTop="1"/>
    <row r="111" ht="12.75">
      <c r="I111" s="1">
        <v>7</v>
      </c>
    </row>
  </sheetData>
  <sheetProtection/>
  <mergeCells count="71">
    <mergeCell ref="C51:O51"/>
    <mergeCell ref="C54:D54"/>
    <mergeCell ref="E54:O54"/>
    <mergeCell ref="A59:A63"/>
    <mergeCell ref="C59:O59"/>
    <mergeCell ref="C60:D60"/>
    <mergeCell ref="E60:O60"/>
    <mergeCell ref="D52:O52"/>
    <mergeCell ref="A41:A46"/>
    <mergeCell ref="E41:O41"/>
    <mergeCell ref="D53:O53"/>
    <mergeCell ref="C50:O50"/>
    <mergeCell ref="A51:A57"/>
    <mergeCell ref="A19:A23"/>
    <mergeCell ref="H34:O34"/>
    <mergeCell ref="F35:F39"/>
    <mergeCell ref="G35:G39"/>
    <mergeCell ref="H35:O35"/>
    <mergeCell ref="A12:A18"/>
    <mergeCell ref="A34:A39"/>
    <mergeCell ref="B34:B39"/>
    <mergeCell ref="C34:C39"/>
    <mergeCell ref="D34:D39"/>
    <mergeCell ref="C25:D25"/>
    <mergeCell ref="A24:A29"/>
    <mergeCell ref="B11:C11"/>
    <mergeCell ref="C12:O12"/>
    <mergeCell ref="C4:C9"/>
    <mergeCell ref="A4:A9"/>
    <mergeCell ref="H5:O5"/>
    <mergeCell ref="L8:L9"/>
    <mergeCell ref="B4:B9"/>
    <mergeCell ref="E4:E9"/>
    <mergeCell ref="L7:O7"/>
    <mergeCell ref="I8:I9"/>
    <mergeCell ref="E34:E39"/>
    <mergeCell ref="L37:O37"/>
    <mergeCell ref="I38:I39"/>
    <mergeCell ref="J38:K38"/>
    <mergeCell ref="L38:L39"/>
    <mergeCell ref="M38:O38"/>
    <mergeCell ref="B69:C69"/>
    <mergeCell ref="L1:O1"/>
    <mergeCell ref="I7:K7"/>
    <mergeCell ref="C41:D41"/>
    <mergeCell ref="A2:O2"/>
    <mergeCell ref="H4:O4"/>
    <mergeCell ref="D4:D9"/>
    <mergeCell ref="J8:K8"/>
    <mergeCell ref="A47:D47"/>
    <mergeCell ref="C24:O24"/>
    <mergeCell ref="F4:G4"/>
    <mergeCell ref="B49:D49"/>
    <mergeCell ref="C58:O58"/>
    <mergeCell ref="M8:O8"/>
    <mergeCell ref="H6:H9"/>
    <mergeCell ref="E14:O14"/>
    <mergeCell ref="C14:D14"/>
    <mergeCell ref="I6:O6"/>
    <mergeCell ref="E25:K25"/>
    <mergeCell ref="F34:G34"/>
    <mergeCell ref="G5:G9"/>
    <mergeCell ref="H36:H39"/>
    <mergeCell ref="I36:O36"/>
    <mergeCell ref="I37:K37"/>
    <mergeCell ref="A64:A67"/>
    <mergeCell ref="C64:D64"/>
    <mergeCell ref="E64:O64"/>
    <mergeCell ref="C19:D19"/>
    <mergeCell ref="E19:O19"/>
    <mergeCell ref="F5:F9"/>
  </mergeCells>
  <printOptions horizontalCentered="1"/>
  <pageMargins left="0.5905511811023623" right="0.43307086614173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2012-03-12T15:10:25Z</cp:lastPrinted>
  <dcterms:created xsi:type="dcterms:W3CDTF">2002-11-07T10:43:12Z</dcterms:created>
  <dcterms:modified xsi:type="dcterms:W3CDTF">2012-03-12T15:10:47Z</dcterms:modified>
  <cp:category/>
  <cp:version/>
  <cp:contentType/>
  <cp:contentStatus/>
</cp:coreProperties>
</file>