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Zad. zlecone" sheetId="1" r:id="rId1"/>
    <sheet name="Dochody własne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<sst xmlns="http://schemas.openxmlformats.org/spreadsheetml/2006/main" count="64" uniqueCount="50">
  <si>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</si>
  <si>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</si>
  <si>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</si>
  <si>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</si>
  <si>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</si>
  <si>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</si>
  <si>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</si>
  <si>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</si>
  <si>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</si>
  <si>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</si>
  <si>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</si>
  <si>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</si>
  <si>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</si>
  <si>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</si>
  <si>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 xml:space="preserve">Zakupy materiałów i wyposażenia </t>
  </si>
  <si>
    <t>Wynagrodzenia bezosobowe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</si>
  <si>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</si>
  <si>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</si>
  <si>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</si>
  <si>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</si>
  <si>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</si>
  <si>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</si>
  <si>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</si>
  <si>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</si>
  <si>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</si>
  <si>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</si>
  <si>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</si>
  <si>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</si>
  <si>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</si>
  <si>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</si>
  <si>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Razem 852</t>
  </si>
  <si>
    <t>Zakup usług pozostałych</t>
  </si>
  <si>
    <t>Załącznik Nr 7</t>
  </si>
  <si>
    <t xml:space="preserve">do Uchwały  Nr </t>
  </si>
  <si>
    <t xml:space="preserve">z dnia </t>
  </si>
  <si>
    <t>Dochody i wydatki związane z realizacją zadań z zakresu administracji rządowej i innych zadań zleconych odrębnymi ustawami w 2010 r.</t>
  </si>
  <si>
    <t>Dochody</t>
  </si>
  <si>
    <t>OGÓŁEM</t>
  </si>
  <si>
    <t>z tytułu zezwoleń na sprzedaż alkoholu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</si>
  <si>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</si>
  <si>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</si>
  <si>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</si>
  <si>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</si>
  <si>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 xml:space="preserve"> Gminny Program Przeciwdziałania Nakomanii</t>
  </si>
  <si>
    <t>Wydatki</t>
  </si>
  <si>
    <t>0480</t>
  </si>
  <si>
    <t>Gminny Program Profilaktyki i Rozwiązywania Problemów Alkoholowych i Gminny Program Przeciwdziałania Narkomanii</t>
  </si>
  <si>
    <t>Tabela Nr 4</t>
  </si>
  <si>
    <t>do Uchwały  Nr 468/XXXV/2009</t>
  </si>
  <si>
    <t>z dnia 17 grudnia 2009r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</si>
</sst>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0" fillId="0" borderId="0" xfId="0" applyNumberFormat="1" applyAlignment="1">
      <alignment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6" xfId="0" applyBorder="1" applyAlignment="1">
      <alignment/>
    </xf>
    <xf numFmtId="3" fontId="4" fillId="0" borderId="11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 quotePrefix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2" borderId="1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5">
      <selection activeCell="N24" sqref="M24:N24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9.75390625" style="0" bestFit="1" customWidth="1"/>
  </cols>
  <sheetData>
    <row r="1" spans="7:10" ht="15.75">
      <c r="G1" s="16"/>
      <c r="J1" s="16" t="s">
        <v>32</v>
      </c>
    </row>
    <row r="2" spans="7:10" ht="5.25" customHeight="1">
      <c r="G2" s="11"/>
      <c r="J2" s="11"/>
    </row>
    <row r="3" spans="7:10" ht="12.75">
      <c r="G3" s="11"/>
      <c r="J3" s="11" t="s">
        <v>33</v>
      </c>
    </row>
    <row r="4" spans="7:10" ht="12.75">
      <c r="G4" s="11"/>
      <c r="J4" s="11" t="s">
        <v>29</v>
      </c>
    </row>
    <row r="5" spans="7:10" ht="12.75">
      <c r="G5" s="11"/>
      <c r="J5" s="11" t="s">
        <v>34</v>
      </c>
    </row>
    <row r="6" spans="1:12" ht="33" customHeight="1">
      <c r="A6" s="96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6" ht="7.5" customHeight="1">
      <c r="A7" s="1"/>
      <c r="B7" s="1"/>
      <c r="C7" s="1"/>
      <c r="D7" s="1"/>
      <c r="E7" s="1"/>
      <c r="F7" s="1"/>
    </row>
    <row r="8" spans="1:12" ht="12.75">
      <c r="A8" s="90" t="s">
        <v>3</v>
      </c>
      <c r="B8" s="90" t="s">
        <v>4</v>
      </c>
      <c r="C8" s="90" t="s">
        <v>21</v>
      </c>
      <c r="D8" s="92" t="s">
        <v>16</v>
      </c>
      <c r="E8" s="92" t="s">
        <v>17</v>
      </c>
      <c r="F8" s="101" t="s">
        <v>18</v>
      </c>
      <c r="G8" s="102"/>
      <c r="H8" s="102"/>
      <c r="I8" s="102"/>
      <c r="J8" s="102"/>
      <c r="K8" s="102"/>
      <c r="L8" s="103"/>
    </row>
    <row r="9" spans="1:12" ht="11.25" customHeight="1">
      <c r="A9" s="95"/>
      <c r="B9" s="95"/>
      <c r="C9" s="95"/>
      <c r="D9" s="93"/>
      <c r="E9" s="93"/>
      <c r="F9" s="90" t="s">
        <v>21</v>
      </c>
      <c r="G9" s="92" t="s">
        <v>5</v>
      </c>
      <c r="H9" s="92" t="s">
        <v>22</v>
      </c>
      <c r="I9" s="104" t="s">
        <v>19</v>
      </c>
      <c r="J9" s="105"/>
      <c r="K9" s="105"/>
      <c r="L9" s="106" t="s">
        <v>24</v>
      </c>
    </row>
    <row r="10" spans="1:13" ht="24.75" customHeight="1">
      <c r="A10" s="91"/>
      <c r="B10" s="91"/>
      <c r="C10" s="91"/>
      <c r="D10" s="94"/>
      <c r="E10" s="94"/>
      <c r="F10" s="91"/>
      <c r="G10" s="94"/>
      <c r="H10" s="94"/>
      <c r="I10" s="58" t="s">
        <v>25</v>
      </c>
      <c r="J10" s="58" t="s">
        <v>26</v>
      </c>
      <c r="K10" s="59" t="s">
        <v>27</v>
      </c>
      <c r="L10" s="107"/>
      <c r="M10" s="50">
        <f>D11-E11</f>
        <v>0</v>
      </c>
    </row>
    <row r="11" spans="1:12" ht="12" customHeight="1">
      <c r="A11" s="12">
        <v>750</v>
      </c>
      <c r="B11" s="12">
        <v>75011</v>
      </c>
      <c r="C11" s="12">
        <v>2010</v>
      </c>
      <c r="D11" s="15">
        <v>70171</v>
      </c>
      <c r="E11" s="15">
        <f>H16</f>
        <v>70171</v>
      </c>
      <c r="F11" s="12">
        <v>4010</v>
      </c>
      <c r="G11" s="2" t="s">
        <v>0</v>
      </c>
      <c r="H11" s="31">
        <v>51890</v>
      </c>
      <c r="I11" s="40">
        <f>H11</f>
        <v>51890</v>
      </c>
      <c r="J11" s="32"/>
      <c r="K11" s="32"/>
      <c r="L11" s="32"/>
    </row>
    <row r="12" spans="1:12" ht="12" customHeight="1">
      <c r="A12" s="13"/>
      <c r="B12" s="13"/>
      <c r="C12" s="13"/>
      <c r="D12" s="13"/>
      <c r="E12" s="13"/>
      <c r="F12" s="13">
        <v>4040</v>
      </c>
      <c r="G12" s="3" t="s">
        <v>13</v>
      </c>
      <c r="H12" s="24">
        <v>4625</v>
      </c>
      <c r="I12" s="41">
        <f>H12</f>
        <v>4625</v>
      </c>
      <c r="J12" s="33"/>
      <c r="K12" s="33"/>
      <c r="L12" s="33"/>
    </row>
    <row r="13" spans="1:12" ht="12" customHeight="1">
      <c r="A13" s="13"/>
      <c r="B13" s="13"/>
      <c r="C13" s="13"/>
      <c r="D13" s="13"/>
      <c r="E13" s="13"/>
      <c r="F13" s="13">
        <v>4110</v>
      </c>
      <c r="G13" s="3" t="s">
        <v>1</v>
      </c>
      <c r="H13" s="24">
        <v>9865</v>
      </c>
      <c r="I13" s="33"/>
      <c r="J13" s="41">
        <f>H13</f>
        <v>9865</v>
      </c>
      <c r="K13" s="33"/>
      <c r="L13" s="33"/>
    </row>
    <row r="14" spans="1:12" ht="12" customHeight="1">
      <c r="A14" s="13"/>
      <c r="B14" s="13"/>
      <c r="C14" s="13"/>
      <c r="D14" s="13"/>
      <c r="E14" s="13"/>
      <c r="F14" s="13">
        <v>4120</v>
      </c>
      <c r="G14" s="3" t="s">
        <v>2</v>
      </c>
      <c r="H14" s="24">
        <v>1328</v>
      </c>
      <c r="I14" s="33"/>
      <c r="J14" s="41">
        <f>H14</f>
        <v>1328</v>
      </c>
      <c r="K14" s="33"/>
      <c r="L14" s="33"/>
    </row>
    <row r="15" spans="1:12" ht="19.5" customHeight="1">
      <c r="A15" s="18"/>
      <c r="B15" s="18"/>
      <c r="C15" s="18"/>
      <c r="D15" s="18"/>
      <c r="E15" s="18"/>
      <c r="F15" s="18">
        <v>4440</v>
      </c>
      <c r="G15" s="4" t="s">
        <v>11</v>
      </c>
      <c r="H15" s="25">
        <v>2463</v>
      </c>
      <c r="I15" s="34"/>
      <c r="J15" s="34"/>
      <c r="K15" s="42">
        <f>H15</f>
        <v>2463</v>
      </c>
      <c r="L15" s="34"/>
    </row>
    <row r="16" spans="1:13" ht="12.75">
      <c r="A16" s="21"/>
      <c r="B16" s="21"/>
      <c r="C16" s="21"/>
      <c r="D16" s="17">
        <f>D11</f>
        <v>70171</v>
      </c>
      <c r="E16" s="17">
        <f>E11</f>
        <v>70171</v>
      </c>
      <c r="F16" s="21"/>
      <c r="G16" s="21" t="s">
        <v>23</v>
      </c>
      <c r="H16" s="26">
        <f>SUM(H11:H15)</f>
        <v>70171</v>
      </c>
      <c r="I16" s="43">
        <f>SUM(I11:I15)</f>
        <v>56515</v>
      </c>
      <c r="J16" s="43">
        <f>SUM(J11:J15)</f>
        <v>11193</v>
      </c>
      <c r="K16" s="43">
        <f>SUM(K11:K15)</f>
        <v>2463</v>
      </c>
      <c r="L16" s="44"/>
      <c r="M16" s="22">
        <f>I16+J16+K16</f>
        <v>70171</v>
      </c>
    </row>
    <row r="17" spans="1:12" ht="12.75" customHeight="1">
      <c r="A17" s="19">
        <v>751</v>
      </c>
      <c r="B17" s="19">
        <v>75101</v>
      </c>
      <c r="C17" s="19">
        <v>2010</v>
      </c>
      <c r="D17" s="19">
        <v>2757</v>
      </c>
      <c r="E17" s="20">
        <f>H21</f>
        <v>2757</v>
      </c>
      <c r="F17" s="8">
        <v>4110</v>
      </c>
      <c r="G17" s="2" t="s">
        <v>1</v>
      </c>
      <c r="H17" s="27">
        <v>197</v>
      </c>
      <c r="I17" s="35"/>
      <c r="J17" s="45">
        <f>H17</f>
        <v>197</v>
      </c>
      <c r="K17" s="35"/>
      <c r="L17" s="35"/>
    </row>
    <row r="18" spans="1:12" ht="12" customHeight="1">
      <c r="A18" s="13"/>
      <c r="B18" s="13"/>
      <c r="C18" s="13"/>
      <c r="D18" s="13"/>
      <c r="E18" s="13"/>
      <c r="F18" s="10">
        <v>4120</v>
      </c>
      <c r="G18" s="3" t="s">
        <v>2</v>
      </c>
      <c r="H18" s="28">
        <v>29</v>
      </c>
      <c r="I18" s="33"/>
      <c r="J18" s="41">
        <f>H18</f>
        <v>29</v>
      </c>
      <c r="K18" s="33"/>
      <c r="L18" s="33"/>
    </row>
    <row r="19" spans="1:12" ht="12" customHeight="1">
      <c r="A19" s="13"/>
      <c r="B19" s="13"/>
      <c r="C19" s="13"/>
      <c r="D19" s="13"/>
      <c r="E19" s="13"/>
      <c r="F19" s="10">
        <v>4170</v>
      </c>
      <c r="G19" s="3" t="s">
        <v>15</v>
      </c>
      <c r="H19" s="28">
        <v>1068</v>
      </c>
      <c r="I19" s="41">
        <f>H19</f>
        <v>1068</v>
      </c>
      <c r="J19" s="33"/>
      <c r="K19" s="33"/>
      <c r="L19" s="33"/>
    </row>
    <row r="20" spans="1:12" ht="12" customHeight="1">
      <c r="A20" s="18"/>
      <c r="B20" s="18"/>
      <c r="C20" s="18"/>
      <c r="D20" s="18"/>
      <c r="E20" s="18"/>
      <c r="F20" s="10">
        <v>4210</v>
      </c>
      <c r="G20" s="6" t="s">
        <v>14</v>
      </c>
      <c r="H20" s="29">
        <v>1463</v>
      </c>
      <c r="I20" s="34"/>
      <c r="J20" s="34"/>
      <c r="K20" s="34"/>
      <c r="L20" s="34"/>
    </row>
    <row r="21" spans="1:13" ht="12.75" customHeight="1">
      <c r="A21" s="21"/>
      <c r="B21" s="21"/>
      <c r="C21" s="21"/>
      <c r="D21" s="21">
        <f>D17</f>
        <v>2757</v>
      </c>
      <c r="E21" s="17">
        <f>E17</f>
        <v>2757</v>
      </c>
      <c r="F21" s="21"/>
      <c r="G21" s="21" t="s">
        <v>23</v>
      </c>
      <c r="H21" s="26">
        <f>SUM(H17:H20)</f>
        <v>2757</v>
      </c>
      <c r="I21" s="30"/>
      <c r="J21" s="43">
        <f>J17+J18</f>
        <v>226</v>
      </c>
      <c r="K21" s="30"/>
      <c r="L21" s="30"/>
      <c r="M21" s="50">
        <f>D17-E17</f>
        <v>0</v>
      </c>
    </row>
    <row r="22" spans="1:12" ht="12.75">
      <c r="A22" s="19">
        <v>754</v>
      </c>
      <c r="B22" s="19">
        <v>75414</v>
      </c>
      <c r="C22" s="19">
        <v>2010</v>
      </c>
      <c r="D22" s="19">
        <v>300</v>
      </c>
      <c r="E22" s="20">
        <f>H22</f>
        <v>300</v>
      </c>
      <c r="F22" s="8">
        <v>4300</v>
      </c>
      <c r="G22" s="2" t="s">
        <v>31</v>
      </c>
      <c r="H22" s="23">
        <v>300</v>
      </c>
      <c r="I22" s="35"/>
      <c r="J22" s="35"/>
      <c r="K22" s="35"/>
      <c r="L22" s="35"/>
    </row>
    <row r="23" spans="1:12" ht="12" customHeight="1">
      <c r="A23" s="21"/>
      <c r="B23" s="21"/>
      <c r="C23" s="21"/>
      <c r="D23" s="21">
        <f>D22</f>
        <v>300</v>
      </c>
      <c r="E23" s="17">
        <f>E22</f>
        <v>300</v>
      </c>
      <c r="F23" s="21"/>
      <c r="G23" s="21" t="s">
        <v>23</v>
      </c>
      <c r="H23" s="26">
        <f>H22</f>
        <v>300</v>
      </c>
      <c r="I23" s="30"/>
      <c r="J23" s="30"/>
      <c r="K23" s="30"/>
      <c r="L23" s="30"/>
    </row>
    <row r="24" spans="1:12" ht="12.75">
      <c r="A24" s="19">
        <v>852</v>
      </c>
      <c r="B24" s="19">
        <v>85212</v>
      </c>
      <c r="C24" s="19">
        <v>2010</v>
      </c>
      <c r="D24" s="20">
        <v>2154000</v>
      </c>
      <c r="E24" s="20">
        <f>H29</f>
        <v>2154000</v>
      </c>
      <c r="F24" s="8">
        <v>3110</v>
      </c>
      <c r="G24" s="2" t="s">
        <v>6</v>
      </c>
      <c r="H24" s="23">
        <v>2067300</v>
      </c>
      <c r="I24" s="46"/>
      <c r="J24" s="46"/>
      <c r="K24" s="35"/>
      <c r="L24" s="35"/>
    </row>
    <row r="25" spans="1:12" ht="21.75" customHeight="1">
      <c r="A25" s="13"/>
      <c r="B25" s="13"/>
      <c r="C25" s="13"/>
      <c r="D25" s="13"/>
      <c r="E25" s="13"/>
      <c r="F25" s="9">
        <v>4010</v>
      </c>
      <c r="G25" s="3" t="s">
        <v>7</v>
      </c>
      <c r="H25" s="24">
        <v>42000</v>
      </c>
      <c r="I25" s="5">
        <f>H25</f>
        <v>42000</v>
      </c>
      <c r="J25" s="48"/>
      <c r="K25" s="33"/>
      <c r="L25" s="33"/>
    </row>
    <row r="26" spans="1:12" ht="12.75" customHeight="1">
      <c r="A26" s="13"/>
      <c r="B26" s="13"/>
      <c r="C26" s="13"/>
      <c r="D26" s="13"/>
      <c r="E26" s="13"/>
      <c r="F26" s="9">
        <v>4040</v>
      </c>
      <c r="G26" s="3" t="s">
        <v>8</v>
      </c>
      <c r="H26" s="24">
        <v>3800</v>
      </c>
      <c r="I26" s="47">
        <f>H26</f>
        <v>3800</v>
      </c>
      <c r="J26" s="48"/>
      <c r="K26" s="33"/>
      <c r="L26" s="33"/>
    </row>
    <row r="27" spans="1:12" ht="12" customHeight="1">
      <c r="A27" s="13"/>
      <c r="B27" s="13"/>
      <c r="C27" s="13"/>
      <c r="D27" s="13"/>
      <c r="E27" s="13"/>
      <c r="F27" s="9">
        <v>4110</v>
      </c>
      <c r="G27" s="3" t="s">
        <v>9</v>
      </c>
      <c r="H27" s="24">
        <v>24000</v>
      </c>
      <c r="I27" s="48"/>
      <c r="J27" s="47">
        <f>H27</f>
        <v>24000</v>
      </c>
      <c r="K27" s="33"/>
      <c r="L27" s="33"/>
    </row>
    <row r="28" spans="1:12" ht="12" customHeight="1">
      <c r="A28" s="18"/>
      <c r="B28" s="18"/>
      <c r="C28" s="18"/>
      <c r="D28" s="18"/>
      <c r="E28" s="18"/>
      <c r="F28" s="7">
        <v>4300</v>
      </c>
      <c r="G28" s="4" t="s">
        <v>10</v>
      </c>
      <c r="H28" s="25">
        <v>16900</v>
      </c>
      <c r="I28" s="49"/>
      <c r="J28" s="49"/>
      <c r="K28" s="34"/>
      <c r="L28" s="34"/>
    </row>
    <row r="29" spans="1:13" ht="12.75" customHeight="1">
      <c r="A29" s="21"/>
      <c r="B29" s="21"/>
      <c r="C29" s="21"/>
      <c r="D29" s="17">
        <f>D24</f>
        <v>2154000</v>
      </c>
      <c r="E29" s="17">
        <f>E24</f>
        <v>2154000</v>
      </c>
      <c r="F29" s="21"/>
      <c r="G29" s="21" t="s">
        <v>23</v>
      </c>
      <c r="H29" s="26">
        <f>SUM(H24:H28)</f>
        <v>2154000</v>
      </c>
      <c r="I29" s="26">
        <f>SUM(I24:I28)</f>
        <v>45800</v>
      </c>
      <c r="J29" s="26">
        <f>SUM(J24:J28)</f>
        <v>24000</v>
      </c>
      <c r="K29" s="44"/>
      <c r="L29" s="30"/>
      <c r="M29" s="51">
        <f>D24-E24</f>
        <v>0</v>
      </c>
    </row>
    <row r="30" spans="1:12" ht="22.5">
      <c r="A30" s="19">
        <v>852</v>
      </c>
      <c r="B30" s="19">
        <v>85213</v>
      </c>
      <c r="C30" s="19">
        <v>2010</v>
      </c>
      <c r="D30" s="20">
        <v>4400</v>
      </c>
      <c r="E30" s="20">
        <f>H31</f>
        <v>4400</v>
      </c>
      <c r="F30" s="7">
        <v>4130</v>
      </c>
      <c r="G30" s="6" t="s">
        <v>12</v>
      </c>
      <c r="H30" s="23">
        <v>4400</v>
      </c>
      <c r="I30" s="35"/>
      <c r="J30" s="35"/>
      <c r="K30" s="35"/>
      <c r="L30" s="35"/>
    </row>
    <row r="31" spans="1:13" ht="12.75">
      <c r="A31" s="13"/>
      <c r="B31" s="13"/>
      <c r="C31" s="13"/>
      <c r="D31" s="55">
        <f>D30</f>
        <v>4400</v>
      </c>
      <c r="E31" s="55">
        <f>E30</f>
        <v>4400</v>
      </c>
      <c r="F31" s="9"/>
      <c r="G31" s="38" t="s">
        <v>23</v>
      </c>
      <c r="H31" s="39">
        <f>H30</f>
        <v>4400</v>
      </c>
      <c r="I31" s="33"/>
      <c r="J31" s="33"/>
      <c r="K31" s="33"/>
      <c r="L31" s="33"/>
      <c r="M31" s="22">
        <f>D30-E30</f>
        <v>0</v>
      </c>
    </row>
    <row r="32" spans="1:13" ht="12.75">
      <c r="A32" s="86" t="s">
        <v>30</v>
      </c>
      <c r="B32" s="87"/>
      <c r="C32" s="87"/>
      <c r="D32" s="53">
        <f>D29+D31</f>
        <v>2158400</v>
      </c>
      <c r="E32" s="17">
        <f>E31+E29</f>
        <v>2158400</v>
      </c>
      <c r="F32" s="21"/>
      <c r="G32" s="21"/>
      <c r="H32" s="36">
        <f>H29+H31</f>
        <v>2158400</v>
      </c>
      <c r="I32" s="54">
        <f>I29</f>
        <v>45800</v>
      </c>
      <c r="J32" s="54">
        <f>J29</f>
        <v>24000</v>
      </c>
      <c r="K32" s="52"/>
      <c r="L32" s="37"/>
      <c r="M32" s="22"/>
    </row>
    <row r="33" spans="1:13" ht="15">
      <c r="A33" s="97" t="s">
        <v>20</v>
      </c>
      <c r="B33" s="98"/>
      <c r="C33" s="99">
        <f>D16+D21+D23+D32</f>
        <v>2231628</v>
      </c>
      <c r="D33" s="100"/>
      <c r="E33" s="88">
        <f>E32+E23+E21+E16</f>
        <v>2231628</v>
      </c>
      <c r="F33" s="89"/>
      <c r="G33" s="14"/>
      <c r="H33" s="56">
        <f>H31+H29+H23+H21+H16</f>
        <v>2231628</v>
      </c>
      <c r="I33" s="56">
        <f>I31+I29+I23+I21+I16</f>
        <v>102315</v>
      </c>
      <c r="J33" s="56">
        <f>J31+J29+J23+J21+J16</f>
        <v>35419</v>
      </c>
      <c r="K33" s="56">
        <f>K31+K29+K23+K21+K16</f>
        <v>2463</v>
      </c>
      <c r="L33" s="37"/>
      <c r="M33" s="22"/>
    </row>
  </sheetData>
  <mergeCells count="16">
    <mergeCell ref="A6:L6"/>
    <mergeCell ref="H9:H10"/>
    <mergeCell ref="G9:G10"/>
    <mergeCell ref="A33:B33"/>
    <mergeCell ref="C33:D33"/>
    <mergeCell ref="B8:B10"/>
    <mergeCell ref="A8:A10"/>
    <mergeCell ref="F8:L8"/>
    <mergeCell ref="I9:K9"/>
    <mergeCell ref="L9:L10"/>
    <mergeCell ref="A32:C32"/>
    <mergeCell ref="E33:F33"/>
    <mergeCell ref="F9:F10"/>
    <mergeCell ref="E8:E10"/>
    <mergeCell ref="D8:D10"/>
    <mergeCell ref="C8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8">
      <selection activeCell="M8" sqref="M8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2.87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6:9" ht="15.75">
      <c r="F1" s="16" t="s">
        <v>47</v>
      </c>
      <c r="G1" s="16"/>
      <c r="H1" s="16"/>
      <c r="I1" s="16"/>
    </row>
    <row r="2" spans="6:9" ht="6.75" customHeight="1">
      <c r="F2" s="11"/>
      <c r="G2" s="11"/>
      <c r="H2" s="11"/>
      <c r="I2" s="11"/>
    </row>
    <row r="3" spans="6:9" ht="12.75">
      <c r="F3" s="11" t="s">
        <v>48</v>
      </c>
      <c r="G3" s="11"/>
      <c r="H3" s="11"/>
      <c r="I3" s="11"/>
    </row>
    <row r="4" spans="6:9" ht="12.75">
      <c r="F4" s="11" t="s">
        <v>28</v>
      </c>
      <c r="G4" s="11"/>
      <c r="H4" s="11"/>
      <c r="I4" s="11"/>
    </row>
    <row r="5" spans="6:9" ht="12.75">
      <c r="F5" s="11" t="s">
        <v>49</v>
      </c>
      <c r="G5" s="11"/>
      <c r="H5" s="11"/>
      <c r="I5" s="11"/>
    </row>
    <row r="7" spans="1:11" ht="52.5" customHeight="1">
      <c r="A7" s="108" t="s">
        <v>46</v>
      </c>
      <c r="B7" s="108"/>
      <c r="C7" s="108"/>
      <c r="D7" s="108"/>
      <c r="E7" s="108"/>
      <c r="F7" s="108"/>
      <c r="G7" s="108"/>
      <c r="H7" s="108"/>
      <c r="I7" s="60"/>
      <c r="J7" s="57"/>
      <c r="K7" s="57"/>
    </row>
    <row r="8" spans="1:10" ht="19.5" customHeight="1">
      <c r="A8" s="109" t="s">
        <v>36</v>
      </c>
      <c r="B8" s="110"/>
      <c r="C8" s="110"/>
      <c r="D8" s="110"/>
      <c r="E8" s="112"/>
      <c r="F8" s="109" t="s">
        <v>44</v>
      </c>
      <c r="G8" s="110"/>
      <c r="H8" s="110"/>
      <c r="I8" s="110"/>
      <c r="J8" s="111"/>
    </row>
    <row r="9" spans="1:13" ht="60" customHeight="1">
      <c r="A9" s="69" t="s">
        <v>38</v>
      </c>
      <c r="B9" s="63" t="s">
        <v>39</v>
      </c>
      <c r="C9" s="63" t="s">
        <v>40</v>
      </c>
      <c r="D9" s="64" t="s">
        <v>21</v>
      </c>
      <c r="E9" s="75" t="s">
        <v>41</v>
      </c>
      <c r="F9" s="69" t="s">
        <v>42</v>
      </c>
      <c r="G9" s="63" t="s">
        <v>39</v>
      </c>
      <c r="H9" s="63" t="s">
        <v>40</v>
      </c>
      <c r="I9" s="64" t="s">
        <v>21</v>
      </c>
      <c r="J9" s="70" t="s">
        <v>41</v>
      </c>
      <c r="K9" s="60"/>
      <c r="L9" s="60"/>
      <c r="M9" s="60"/>
    </row>
    <row r="10" spans="1:10" ht="12.75">
      <c r="A10" s="71"/>
      <c r="B10" s="61">
        <v>756</v>
      </c>
      <c r="C10" s="61">
        <v>75618</v>
      </c>
      <c r="D10" s="65" t="s">
        <v>45</v>
      </c>
      <c r="E10" s="76">
        <v>320000</v>
      </c>
      <c r="F10" s="71"/>
      <c r="G10" s="61">
        <v>851</v>
      </c>
      <c r="H10" s="61">
        <v>85154</v>
      </c>
      <c r="I10" s="85">
        <v>2810</v>
      </c>
      <c r="J10" s="74">
        <v>20000</v>
      </c>
    </row>
    <row r="11" spans="1:10" ht="12.75">
      <c r="A11" s="71"/>
      <c r="B11" s="61"/>
      <c r="C11" s="61"/>
      <c r="D11" s="65"/>
      <c r="E11" s="76"/>
      <c r="F11" s="71"/>
      <c r="G11" s="61"/>
      <c r="H11" s="61"/>
      <c r="I11" s="85">
        <v>2820</v>
      </c>
      <c r="J11" s="74">
        <v>5000</v>
      </c>
    </row>
    <row r="12" spans="1:10" ht="12.75">
      <c r="A12" s="71"/>
      <c r="B12" s="61"/>
      <c r="C12" s="61"/>
      <c r="D12" s="65"/>
      <c r="E12" s="76"/>
      <c r="F12" s="71"/>
      <c r="G12" s="61"/>
      <c r="H12" s="61"/>
      <c r="I12" s="85">
        <v>2830</v>
      </c>
      <c r="J12" s="74">
        <v>20000</v>
      </c>
    </row>
    <row r="13" spans="1:10" ht="12.75">
      <c r="A13" s="71"/>
      <c r="B13" s="61"/>
      <c r="C13" s="61"/>
      <c r="D13" s="65"/>
      <c r="E13" s="76"/>
      <c r="F13" s="71"/>
      <c r="G13" s="61"/>
      <c r="H13" s="61"/>
      <c r="I13" s="67">
        <v>4110</v>
      </c>
      <c r="J13" s="74">
        <v>1000</v>
      </c>
    </row>
    <row r="14" spans="1:10" ht="12.75">
      <c r="A14" s="71"/>
      <c r="B14" s="61"/>
      <c r="C14" s="61"/>
      <c r="D14" s="65"/>
      <c r="E14" s="76"/>
      <c r="F14" s="71"/>
      <c r="G14" s="61"/>
      <c r="H14" s="61"/>
      <c r="I14" s="67">
        <v>4120</v>
      </c>
      <c r="J14" s="74">
        <v>500</v>
      </c>
    </row>
    <row r="15" spans="1:10" ht="12.75">
      <c r="A15" s="71"/>
      <c r="B15" s="61"/>
      <c r="C15" s="61"/>
      <c r="D15" s="65"/>
      <c r="E15" s="76"/>
      <c r="F15" s="71"/>
      <c r="G15" s="61"/>
      <c r="H15" s="61"/>
      <c r="I15" s="67">
        <v>4170</v>
      </c>
      <c r="J15" s="74">
        <v>61500</v>
      </c>
    </row>
    <row r="16" spans="1:10" ht="12.75">
      <c r="A16" s="71"/>
      <c r="B16" s="61"/>
      <c r="C16" s="61"/>
      <c r="D16" s="65"/>
      <c r="E16" s="76"/>
      <c r="F16" s="71"/>
      <c r="G16" s="61"/>
      <c r="H16" s="61"/>
      <c r="I16" s="67">
        <v>4210</v>
      </c>
      <c r="J16" s="74">
        <v>50000</v>
      </c>
    </row>
    <row r="17" spans="1:10" ht="12.75">
      <c r="A17" s="71"/>
      <c r="B17" s="61"/>
      <c r="C17" s="61"/>
      <c r="D17" s="65"/>
      <c r="E17" s="76"/>
      <c r="F17" s="71"/>
      <c r="G17" s="61"/>
      <c r="H17" s="61"/>
      <c r="I17" s="67">
        <v>4300</v>
      </c>
      <c r="J17" s="74">
        <v>76000</v>
      </c>
    </row>
    <row r="18" spans="1:10" ht="12.75">
      <c r="A18" s="71"/>
      <c r="B18" s="61"/>
      <c r="C18" s="61"/>
      <c r="D18" s="65"/>
      <c r="E18" s="76"/>
      <c r="F18" s="71"/>
      <c r="G18" s="61"/>
      <c r="H18" s="61"/>
      <c r="I18" s="67">
        <v>4350</v>
      </c>
      <c r="J18" s="74">
        <v>2000</v>
      </c>
    </row>
    <row r="19" spans="1:10" ht="12.75">
      <c r="A19" s="71"/>
      <c r="B19" s="61"/>
      <c r="C19" s="61"/>
      <c r="D19" s="65"/>
      <c r="E19" s="76"/>
      <c r="F19" s="71"/>
      <c r="G19" s="61"/>
      <c r="H19" s="61"/>
      <c r="I19" s="67">
        <v>4360</v>
      </c>
      <c r="J19" s="74">
        <v>2000</v>
      </c>
    </row>
    <row r="20" spans="1:10" ht="12.75">
      <c r="A20" s="71"/>
      <c r="B20" s="61"/>
      <c r="C20" s="61"/>
      <c r="D20" s="65"/>
      <c r="E20" s="76"/>
      <c r="F20" s="71"/>
      <c r="G20" s="61"/>
      <c r="H20" s="61"/>
      <c r="I20" s="67">
        <v>4410</v>
      </c>
      <c r="J20" s="74">
        <v>2000</v>
      </c>
    </row>
    <row r="21" spans="1:10" ht="12.75">
      <c r="A21" s="71"/>
      <c r="B21" s="61"/>
      <c r="C21" s="61"/>
      <c r="D21" s="65"/>
      <c r="E21" s="76"/>
      <c r="F21" s="78" t="s">
        <v>23</v>
      </c>
      <c r="G21" s="62">
        <v>851</v>
      </c>
      <c r="H21" s="62">
        <v>85154</v>
      </c>
      <c r="I21" s="62"/>
      <c r="J21" s="72">
        <f>SUM(J10:J20)</f>
        <v>240000</v>
      </c>
    </row>
    <row r="22" spans="1:13" ht="33.75" customHeight="1">
      <c r="A22" s="71"/>
      <c r="B22" s="61"/>
      <c r="C22" s="61"/>
      <c r="D22" s="61"/>
      <c r="E22" s="77"/>
      <c r="F22" s="69" t="s">
        <v>43</v>
      </c>
      <c r="G22" s="66">
        <v>851</v>
      </c>
      <c r="H22" s="66">
        <v>85153</v>
      </c>
      <c r="I22" s="67">
        <v>4110</v>
      </c>
      <c r="J22" s="73">
        <v>200</v>
      </c>
      <c r="K22" s="60"/>
      <c r="L22" s="60"/>
      <c r="M22" s="60"/>
    </row>
    <row r="23" spans="1:10" ht="12.75">
      <c r="A23" s="71"/>
      <c r="B23" s="61"/>
      <c r="C23" s="61"/>
      <c r="D23" s="61"/>
      <c r="E23" s="77"/>
      <c r="F23" s="71"/>
      <c r="G23" s="61"/>
      <c r="H23" s="61"/>
      <c r="I23" s="67">
        <v>4120</v>
      </c>
      <c r="J23" s="73">
        <v>100</v>
      </c>
    </row>
    <row r="24" spans="1:10" ht="12.75">
      <c r="A24" s="71"/>
      <c r="B24" s="61"/>
      <c r="C24" s="61"/>
      <c r="D24" s="61"/>
      <c r="E24" s="77"/>
      <c r="F24" s="71"/>
      <c r="G24" s="61"/>
      <c r="H24" s="61"/>
      <c r="I24" s="67">
        <v>4170</v>
      </c>
      <c r="J24" s="74">
        <v>32500</v>
      </c>
    </row>
    <row r="25" spans="1:10" ht="12.75">
      <c r="A25" s="71"/>
      <c r="B25" s="61"/>
      <c r="C25" s="61"/>
      <c r="D25" s="61"/>
      <c r="E25" s="77"/>
      <c r="F25" s="71"/>
      <c r="G25" s="61"/>
      <c r="H25" s="61"/>
      <c r="I25" s="67">
        <v>4210</v>
      </c>
      <c r="J25" s="74">
        <v>15000</v>
      </c>
    </row>
    <row r="26" spans="1:10" ht="12.75">
      <c r="A26" s="71"/>
      <c r="B26" s="61"/>
      <c r="C26" s="61"/>
      <c r="D26" s="61"/>
      <c r="E26" s="77"/>
      <c r="F26" s="71"/>
      <c r="G26" s="61"/>
      <c r="H26" s="61"/>
      <c r="I26" s="67">
        <v>4300</v>
      </c>
      <c r="J26" s="74">
        <v>28000</v>
      </c>
    </row>
    <row r="27" spans="1:10" ht="12.75">
      <c r="A27" s="71"/>
      <c r="B27" s="61"/>
      <c r="C27" s="61"/>
      <c r="D27" s="61"/>
      <c r="E27" s="77"/>
      <c r="F27" s="71"/>
      <c r="G27" s="61"/>
      <c r="H27" s="61"/>
      <c r="I27" s="67">
        <v>4350</v>
      </c>
      <c r="J27" s="74">
        <v>2000</v>
      </c>
    </row>
    <row r="28" spans="1:10" ht="12.75">
      <c r="A28" s="71"/>
      <c r="B28" s="61"/>
      <c r="C28" s="61"/>
      <c r="D28" s="61"/>
      <c r="E28" s="77"/>
      <c r="F28" s="71"/>
      <c r="G28" s="61"/>
      <c r="H28" s="61"/>
      <c r="I28" s="67">
        <v>4360</v>
      </c>
      <c r="J28" s="74">
        <v>1700</v>
      </c>
    </row>
    <row r="29" spans="1:10" ht="12.75">
      <c r="A29" s="71"/>
      <c r="B29" s="61"/>
      <c r="C29" s="61"/>
      <c r="D29" s="61"/>
      <c r="E29" s="77"/>
      <c r="F29" s="71"/>
      <c r="G29" s="61"/>
      <c r="H29" s="61"/>
      <c r="I29" s="67">
        <v>4410</v>
      </c>
      <c r="J29" s="74">
        <v>500</v>
      </c>
    </row>
    <row r="30" spans="1:10" ht="12.75">
      <c r="A30" s="71"/>
      <c r="B30" s="61"/>
      <c r="C30" s="61"/>
      <c r="D30" s="61"/>
      <c r="E30" s="77"/>
      <c r="F30" s="78" t="s">
        <v>23</v>
      </c>
      <c r="G30" s="62">
        <v>851</v>
      </c>
      <c r="H30" s="62">
        <v>85153</v>
      </c>
      <c r="I30" s="62"/>
      <c r="J30" s="72">
        <v>80000</v>
      </c>
    </row>
    <row r="31" spans="1:10" ht="23.25" customHeight="1">
      <c r="A31" s="79"/>
      <c r="B31" s="80"/>
      <c r="C31" s="80"/>
      <c r="D31" s="80"/>
      <c r="E31" s="81">
        <f>E10</f>
        <v>320000</v>
      </c>
      <c r="F31" s="82" t="s">
        <v>37</v>
      </c>
      <c r="G31" s="68"/>
      <c r="H31" s="68"/>
      <c r="I31" s="83"/>
      <c r="J31" s="84">
        <f>J30+J21</f>
        <v>320000</v>
      </c>
    </row>
  </sheetData>
  <mergeCells count="3">
    <mergeCell ref="A7:H7"/>
    <mergeCell ref="F8:J8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2009-11-15T11:17:04Z</cp:lastPrinted>
  <dcterms:created xsi:type="dcterms:W3CDTF">2002-11-07T10:15:06Z</dcterms:created>
  <dcterms:modified xsi:type="dcterms:W3CDTF">2009-12-18T14:19:36Z</dcterms:modified>
  <cp:category/>
  <cp:version/>
  <cp:contentType/>
  <cp:contentStatus/>
</cp:coreProperties>
</file>