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<sst xmlns="http://schemas.openxmlformats.org/spreadsheetml/2006/main" count="164" uniqueCount="76">
  <si>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</si>
  <si>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</si>
  <si>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</si>
  <si>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</si>
  <si>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</si>
  <si>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</si>
  <si>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</si>
  <si>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</si>
  <si>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</si>
  <si>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</si>
  <si>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</si>
  <si>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</si>
  <si>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</si>
  <si>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</si>
  <si>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</si>
  <si>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</si>
  <si>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</si>
  <si>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</si>
  <si>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</si>
  <si>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</si>
  <si>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</si>
  <si>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</si>
  <si>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</si>
  <si>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</si>
  <si>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</si>
  <si>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Razem wydatki majątkowe</t>
  </si>
  <si>
    <t>Wydatki razem (9+12)</t>
  </si>
  <si>
    <t>2.1</t>
  </si>
  <si>
    <t>2013 r</t>
  </si>
  <si>
    <t>2.2</t>
  </si>
  <si>
    <t>Program:</t>
  </si>
  <si>
    <t xml:space="preserve"> Program Operacyjny Kapitał Ludzki</t>
  </si>
  <si>
    <t>3.1</t>
  </si>
  <si>
    <t>720; 72095</t>
  </si>
  <si>
    <r>
      <t xml:space="preserve">Środki
z budżetu krajowego        </t>
    </r>
  </si>
  <si>
    <t>2015r.</t>
  </si>
  <si>
    <t>2012 r.</t>
  </si>
  <si>
    <t>z tego: 2012 r.</t>
  </si>
  <si>
    <t>2014 r</t>
  </si>
  <si>
    <t xml:space="preserve">Kompleksowy program gospodarki ściekowej gminy Lesznowola  </t>
  </si>
  <si>
    <t>Indywidualizacja procesu nauczania i wychowania uczniów klas I - III  szkół podstawowych w Gminie Lesznowola</t>
  </si>
  <si>
    <t>3.2</t>
  </si>
  <si>
    <t>801; 80195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</si>
  <si>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</si>
  <si>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</si>
  <si>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</si>
  <si>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</si>
  <si>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</si>
  <si>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</si>
  <si>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</si>
  <si>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</si>
  <si>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3.3</t>
  </si>
  <si>
    <t>Przeciwdzialania wykluczeniu cyfrowemu w Gminie Lesznowola</t>
  </si>
  <si>
    <t>2014r.</t>
  </si>
  <si>
    <t>2013r.</t>
  </si>
  <si>
    <t>IX. Rozwój wykształcenia i kompetencji w regionach</t>
  </si>
  <si>
    <t>Aktywni 50+ w Gminie Lesznowola</t>
  </si>
  <si>
    <t xml:space="preserve">9.5   Oddolne incjatywy edukacyjne na obszarach wiejskich </t>
  </si>
  <si>
    <t>3.4</t>
  </si>
  <si>
    <t>853; 85395</t>
  </si>
  <si>
    <t>"Kapitał na przyszłość"</t>
  </si>
  <si>
    <t>Wydatki
w okres realizacji Projektu (całkowita wartość Projektu)
(6+7)</t>
  </si>
  <si>
    <t xml:space="preserve">Klasyfikacja (dział, rozdział, paragraf)
</t>
  </si>
  <si>
    <t xml:space="preserve">Środki
z budżetu UE                   </t>
  </si>
  <si>
    <t>Internet dla mieszkańców Gminy Lesznowola</t>
  </si>
  <si>
    <t xml:space="preserve">Wydatki* na programy i projekty realizowane ze środków pochodzących z funduszy strukturalnych i Funduszu Spójności w 2012 r.  - po zmianach </t>
  </si>
  <si>
    <t>Wydatki bieżące razem</t>
  </si>
  <si>
    <t>OGÓŁEM WYDATKI MAJĄTKOWE I BIEŻĄCE</t>
  </si>
  <si>
    <t xml:space="preserve">budżet gminy - </t>
  </si>
  <si>
    <t xml:space="preserve">budżet państwa - </t>
  </si>
  <si>
    <t xml:space="preserve">1. Wydatki majątkowe </t>
  </si>
  <si>
    <t xml:space="preserve">2. Wydatki bieżące </t>
  </si>
  <si>
    <t xml:space="preserve">W 2012 kolumna 11:  </t>
  </si>
  <si>
    <t xml:space="preserve">OGÓŁEM </t>
  </si>
  <si>
    <t xml:space="preserve"> </t>
  </si>
  <si>
    <t xml:space="preserve">Tabela Nr 3                                                                do Uchwały Nr                                                               Rady  Gminy Lesznowola                                                                                                 z dnia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</si>
</sst>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mbria"/>
      <family val="1"/>
    </font>
    <font>
      <sz val="10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11" xfId="51" applyFont="1" applyBorder="1" applyAlignment="1">
      <alignment horizontal="left" vertical="center"/>
      <protection/>
    </xf>
    <xf numFmtId="0" fontId="23" fillId="0" borderId="12" xfId="51" applyFont="1" applyBorder="1" applyAlignment="1">
      <alignment horizontal="left" vertical="center"/>
      <protection/>
    </xf>
    <xf numFmtId="4" fontId="0" fillId="0" borderId="0" xfId="0" applyNumberFormat="1" applyAlignment="1">
      <alignment vertical="center"/>
    </xf>
    <xf numFmtId="4" fontId="24" fillId="0" borderId="0" xfId="0" applyNumberFormat="1" applyFont="1" applyAlignment="1">
      <alignment vertical="center"/>
    </xf>
    <xf numFmtId="0" fontId="22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3" fontId="24" fillId="33" borderId="14" xfId="0" applyNumberFormat="1" applyFont="1" applyFill="1" applyBorder="1" applyAlignment="1">
      <alignment horizontal="right" vertical="center"/>
    </xf>
    <xf numFmtId="3" fontId="24" fillId="33" borderId="15" xfId="0" applyNumberFormat="1" applyFont="1" applyFill="1" applyBorder="1" applyAlignment="1">
      <alignment horizontal="right" vertical="center"/>
    </xf>
    <xf numFmtId="3" fontId="24" fillId="33" borderId="13" xfId="0" applyNumberFormat="1" applyFont="1" applyFill="1" applyBorder="1" applyAlignment="1">
      <alignment horizontal="right" vertical="center"/>
    </xf>
    <xf numFmtId="0" fontId="21" fillId="0" borderId="0" xfId="51" applyFont="1" applyAlignment="1">
      <alignment horizontal="left" vertical="center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0" fontId="25" fillId="33" borderId="13" xfId="51" applyFont="1" applyFill="1" applyBorder="1" applyAlignment="1">
      <alignment horizontal="center" vertical="center" wrapText="1"/>
      <protection/>
    </xf>
    <xf numFmtId="0" fontId="25" fillId="0" borderId="13" xfId="51" applyFont="1" applyBorder="1" applyAlignment="1">
      <alignment horizontal="center" vertical="center"/>
      <protection/>
    </xf>
    <xf numFmtId="0" fontId="25" fillId="0" borderId="16" xfId="51" applyFont="1" applyBorder="1" applyAlignment="1">
      <alignment horizontal="center" vertical="center"/>
      <protection/>
    </xf>
    <xf numFmtId="0" fontId="25" fillId="34" borderId="13" xfId="51" applyFont="1" applyFill="1" applyBorder="1" applyAlignment="1">
      <alignment horizontal="center" vertical="center"/>
      <protection/>
    </xf>
    <xf numFmtId="0" fontId="26" fillId="0" borderId="13" xfId="51" applyFont="1" applyBorder="1" applyAlignment="1">
      <alignment horizontal="left" vertical="center"/>
      <protection/>
    </xf>
    <xf numFmtId="0" fontId="26" fillId="0" borderId="16" xfId="51" applyFont="1" applyBorder="1" applyAlignment="1">
      <alignment horizontal="left" vertical="center"/>
      <protection/>
    </xf>
    <xf numFmtId="0" fontId="26" fillId="0" borderId="15" xfId="51" applyFont="1" applyBorder="1" applyAlignment="1">
      <alignment horizontal="left" vertical="center"/>
      <protection/>
    </xf>
    <xf numFmtId="0" fontId="26" fillId="0" borderId="14" xfId="51" applyFont="1" applyBorder="1" applyAlignment="1">
      <alignment horizontal="left" vertical="center"/>
      <protection/>
    </xf>
    <xf numFmtId="3" fontId="26" fillId="0" borderId="13" xfId="51" applyNumberFormat="1" applyFont="1" applyBorder="1" applyAlignment="1">
      <alignment horizontal="right" vertical="center"/>
      <protection/>
    </xf>
    <xf numFmtId="3" fontId="26" fillId="34" borderId="13" xfId="51" applyNumberFormat="1" applyFont="1" applyFill="1" applyBorder="1" applyAlignment="1">
      <alignment horizontal="right" vertical="center"/>
      <protection/>
    </xf>
    <xf numFmtId="0" fontId="27" fillId="0" borderId="17" xfId="51" applyFont="1" applyBorder="1" applyAlignment="1">
      <alignment horizontal="left" vertical="center"/>
      <protection/>
    </xf>
    <xf numFmtId="0" fontId="23" fillId="0" borderId="18" xfId="51" applyFont="1" applyBorder="1" applyAlignment="1">
      <alignment horizontal="left" vertical="center"/>
      <protection/>
    </xf>
    <xf numFmtId="0" fontId="28" fillId="0" borderId="19" xfId="51" applyFont="1" applyBorder="1" applyAlignment="1">
      <alignment horizontal="left" vertical="center"/>
      <protection/>
    </xf>
    <xf numFmtId="0" fontId="28" fillId="0" borderId="20" xfId="51" applyFont="1" applyBorder="1" applyAlignment="1">
      <alignment horizontal="left" vertical="center"/>
      <protection/>
    </xf>
    <xf numFmtId="3" fontId="28" fillId="0" borderId="20" xfId="51" applyNumberFormat="1" applyFont="1" applyBorder="1" applyAlignment="1">
      <alignment horizontal="left" vertical="center"/>
      <protection/>
    </xf>
    <xf numFmtId="0" fontId="28" fillId="0" borderId="21" xfId="51" applyFont="1" applyBorder="1" applyAlignment="1">
      <alignment horizontal="left" vertical="center"/>
      <protection/>
    </xf>
    <xf numFmtId="0" fontId="23" fillId="0" borderId="13" xfId="51" applyFont="1" applyBorder="1" applyAlignment="1">
      <alignment horizontal="left" vertical="center"/>
      <protection/>
    </xf>
    <xf numFmtId="0" fontId="23" fillId="0" borderId="17" xfId="51" applyFont="1" applyBorder="1" applyAlignment="1">
      <alignment horizontal="left" vertical="center"/>
      <protection/>
    </xf>
    <xf numFmtId="0" fontId="21" fillId="0" borderId="17" xfId="51" applyFont="1" applyBorder="1" applyAlignment="1">
      <alignment horizontal="left" vertical="center"/>
      <protection/>
    </xf>
    <xf numFmtId="0" fontId="21" fillId="0" borderId="17" xfId="51" applyFont="1" applyBorder="1" applyAlignment="1" quotePrefix="1">
      <alignment horizontal="left" vertical="center"/>
      <protection/>
    </xf>
    <xf numFmtId="3" fontId="28" fillId="0" borderId="17" xfId="51" applyNumberFormat="1" applyFont="1" applyBorder="1" applyAlignment="1">
      <alignment horizontal="right" vertical="center"/>
      <protection/>
    </xf>
    <xf numFmtId="3" fontId="28" fillId="0" borderId="22" xfId="51" applyNumberFormat="1" applyFont="1" applyBorder="1" applyAlignment="1">
      <alignment horizontal="right" vertical="center"/>
      <protection/>
    </xf>
    <xf numFmtId="3" fontId="28" fillId="34" borderId="17" xfId="51" applyNumberFormat="1" applyFont="1" applyFill="1" applyBorder="1" applyAlignment="1">
      <alignment horizontal="right" vertical="center"/>
      <protection/>
    </xf>
    <xf numFmtId="0" fontId="23" fillId="0" borderId="23" xfId="51" applyFont="1" applyBorder="1" applyAlignment="1">
      <alignment horizontal="left" vertical="center"/>
      <protection/>
    </xf>
    <xf numFmtId="0" fontId="21" fillId="0" borderId="23" xfId="51" applyFont="1" applyBorder="1" applyAlignment="1">
      <alignment horizontal="left" vertical="center"/>
      <protection/>
    </xf>
    <xf numFmtId="3" fontId="21" fillId="0" borderId="23" xfId="51" applyNumberFormat="1" applyFont="1" applyBorder="1" applyAlignment="1">
      <alignment horizontal="right" vertical="center"/>
      <protection/>
    </xf>
    <xf numFmtId="3" fontId="21" fillId="0" borderId="24" xfId="51" applyNumberFormat="1" applyFont="1" applyBorder="1" applyAlignment="1">
      <alignment horizontal="right" vertical="center"/>
      <protection/>
    </xf>
    <xf numFmtId="3" fontId="21" fillId="34" borderId="23" xfId="51" applyNumberFormat="1" applyFont="1" applyFill="1" applyBorder="1" applyAlignment="1">
      <alignment horizontal="right" vertical="center"/>
      <protection/>
    </xf>
    <xf numFmtId="0" fontId="21" fillId="34" borderId="23" xfId="51" applyFont="1" applyFill="1" applyBorder="1" applyAlignment="1">
      <alignment horizontal="right" vertical="center"/>
      <protection/>
    </xf>
    <xf numFmtId="3" fontId="21" fillId="34" borderId="18" xfId="51" applyNumberFormat="1" applyFont="1" applyFill="1" applyBorder="1" applyAlignment="1">
      <alignment horizontal="right" vertical="center"/>
      <protection/>
    </xf>
    <xf numFmtId="0" fontId="21" fillId="34" borderId="18" xfId="51" applyFont="1" applyFill="1" applyBorder="1" applyAlignment="1">
      <alignment horizontal="right" vertical="center"/>
      <protection/>
    </xf>
    <xf numFmtId="0" fontId="21" fillId="0" borderId="18" xfId="51" applyFont="1" applyBorder="1" applyAlignment="1">
      <alignment horizontal="left" vertical="center"/>
      <protection/>
    </xf>
    <xf numFmtId="3" fontId="21" fillId="0" borderId="18" xfId="51" applyNumberFormat="1" applyFont="1" applyBorder="1" applyAlignment="1">
      <alignment horizontal="right" vertical="center"/>
      <protection/>
    </xf>
    <xf numFmtId="3" fontId="21" fillId="0" borderId="19" xfId="51" applyNumberFormat="1" applyFont="1" applyBorder="1" applyAlignment="1">
      <alignment horizontal="right" vertical="center"/>
      <protection/>
    </xf>
    <xf numFmtId="0" fontId="21" fillId="34" borderId="25" xfId="51" applyFont="1" applyFill="1" applyBorder="1" applyAlignment="1">
      <alignment horizontal="right" vertical="center"/>
      <protection/>
    </xf>
    <xf numFmtId="0" fontId="23" fillId="0" borderId="26" xfId="51" applyFont="1" applyBorder="1" applyAlignment="1">
      <alignment horizontal="left" vertical="center" wrapText="1"/>
      <protection/>
    </xf>
    <xf numFmtId="0" fontId="23" fillId="0" borderId="25" xfId="51" applyFont="1" applyBorder="1" applyAlignment="1">
      <alignment horizontal="left" vertical="center"/>
      <protection/>
    </xf>
    <xf numFmtId="0" fontId="21" fillId="0" borderId="25" xfId="51" applyFont="1" applyBorder="1" applyAlignment="1">
      <alignment horizontal="left" vertical="center"/>
      <protection/>
    </xf>
    <xf numFmtId="3" fontId="21" fillId="0" borderId="25" xfId="51" applyNumberFormat="1" applyFont="1" applyBorder="1" applyAlignment="1">
      <alignment horizontal="right" vertical="center"/>
      <protection/>
    </xf>
    <xf numFmtId="3" fontId="21" fillId="0" borderId="27" xfId="51" applyNumberFormat="1" applyFont="1" applyBorder="1" applyAlignment="1">
      <alignment horizontal="right" vertical="center"/>
      <protection/>
    </xf>
    <xf numFmtId="3" fontId="28" fillId="0" borderId="17" xfId="0" applyNumberFormat="1" applyFont="1" applyBorder="1" applyAlignment="1">
      <alignment horizontal="right" vertical="center" wrapText="1"/>
    </xf>
    <xf numFmtId="3" fontId="28" fillId="0" borderId="22" xfId="0" applyNumberFormat="1" applyFont="1" applyBorder="1" applyAlignment="1">
      <alignment horizontal="right" vertical="center" wrapText="1"/>
    </xf>
    <xf numFmtId="3" fontId="28" fillId="34" borderId="17" xfId="0" applyNumberFormat="1" applyFont="1" applyFill="1" applyBorder="1" applyAlignment="1">
      <alignment horizontal="right" vertical="center" wrapText="1"/>
    </xf>
    <xf numFmtId="3" fontId="21" fillId="0" borderId="17" xfId="51" applyNumberFormat="1" applyFont="1" applyBorder="1" applyAlignment="1">
      <alignment horizontal="right" vertical="center"/>
      <protection/>
    </xf>
    <xf numFmtId="3" fontId="21" fillId="0" borderId="22" xfId="51" applyNumberFormat="1" applyFont="1" applyBorder="1" applyAlignment="1">
      <alignment horizontal="right" vertical="center"/>
      <protection/>
    </xf>
    <xf numFmtId="3" fontId="21" fillId="34" borderId="17" xfId="51" applyNumberFormat="1" applyFont="1" applyFill="1" applyBorder="1" applyAlignment="1">
      <alignment horizontal="right" vertical="center"/>
      <protection/>
    </xf>
    <xf numFmtId="0" fontId="21" fillId="0" borderId="0" xfId="51" applyFont="1" applyBorder="1" applyAlignment="1">
      <alignment horizontal="left" vertical="center"/>
      <protection/>
    </xf>
    <xf numFmtId="0" fontId="23" fillId="0" borderId="0" xfId="51" applyFont="1" applyBorder="1" applyAlignment="1">
      <alignment horizontal="left" vertical="center"/>
      <protection/>
    </xf>
    <xf numFmtId="0" fontId="23" fillId="0" borderId="13" xfId="51" applyFont="1" applyBorder="1" applyAlignment="1">
      <alignment horizontal="left" vertical="center" wrapText="1"/>
      <protection/>
    </xf>
    <xf numFmtId="0" fontId="28" fillId="0" borderId="15" xfId="51" applyFont="1" applyBorder="1" applyAlignment="1">
      <alignment horizontal="left" vertical="center"/>
      <protection/>
    </xf>
    <xf numFmtId="0" fontId="28" fillId="0" borderId="14" xfId="51" applyFont="1" applyBorder="1" applyAlignment="1">
      <alignment horizontal="left" vertical="center"/>
      <protection/>
    </xf>
    <xf numFmtId="0" fontId="28" fillId="0" borderId="17" xfId="51" applyFont="1" applyBorder="1" applyAlignment="1">
      <alignment horizontal="left" vertical="center"/>
      <protection/>
    </xf>
    <xf numFmtId="0" fontId="28" fillId="0" borderId="17" xfId="51" applyFont="1" applyBorder="1" applyAlignment="1" quotePrefix="1">
      <alignment horizontal="left" vertical="center"/>
      <protection/>
    </xf>
    <xf numFmtId="3" fontId="21" fillId="34" borderId="28" xfId="51" applyNumberFormat="1" applyFont="1" applyFill="1" applyBorder="1" applyAlignment="1">
      <alignment horizontal="right" vertical="center"/>
      <protection/>
    </xf>
    <xf numFmtId="3" fontId="21" fillId="0" borderId="11" xfId="51" applyNumberFormat="1" applyFont="1" applyBorder="1" applyAlignment="1">
      <alignment horizontal="right" vertical="center"/>
      <protection/>
    </xf>
    <xf numFmtId="3" fontId="26" fillId="33" borderId="13" xfId="51" applyNumberFormat="1" applyFont="1" applyFill="1" applyBorder="1" applyAlignment="1">
      <alignment horizontal="right" vertical="center"/>
      <protection/>
    </xf>
    <xf numFmtId="3" fontId="26" fillId="33" borderId="16" xfId="51" applyNumberFormat="1" applyFont="1" applyFill="1" applyBorder="1" applyAlignment="1">
      <alignment horizontal="right" vertical="center"/>
      <protection/>
    </xf>
    <xf numFmtId="3" fontId="28" fillId="33" borderId="13" xfId="51" applyNumberFormat="1" applyFont="1" applyFill="1" applyBorder="1" applyAlignment="1">
      <alignment horizontal="right" vertical="center"/>
      <protection/>
    </xf>
    <xf numFmtId="0" fontId="24" fillId="0" borderId="0" xfId="51" applyFont="1" applyBorder="1" applyAlignment="1">
      <alignment horizontal="left" vertical="center"/>
      <protection/>
    </xf>
    <xf numFmtId="3" fontId="26" fillId="0" borderId="0" xfId="51" applyNumberFormat="1" applyFont="1" applyBorder="1" applyAlignment="1">
      <alignment horizontal="left" vertical="center"/>
      <protection/>
    </xf>
    <xf numFmtId="3" fontId="28" fillId="0" borderId="0" xfId="51" applyNumberFormat="1" applyFont="1" applyBorder="1" applyAlignment="1">
      <alignment horizontal="left" vertical="center"/>
      <protection/>
    </xf>
    <xf numFmtId="0" fontId="26" fillId="0" borderId="12" xfId="51" applyFont="1" applyBorder="1" applyAlignment="1">
      <alignment horizontal="left" vertical="center"/>
      <protection/>
    </xf>
    <xf numFmtId="3" fontId="26" fillId="0" borderId="12" xfId="51" applyNumberFormat="1" applyFont="1" applyBorder="1" applyAlignment="1">
      <alignment horizontal="right" vertical="center"/>
      <protection/>
    </xf>
    <xf numFmtId="3" fontId="26" fillId="0" borderId="29" xfId="51" applyNumberFormat="1" applyFont="1" applyBorder="1" applyAlignment="1">
      <alignment horizontal="right" vertical="center"/>
      <protection/>
    </xf>
    <xf numFmtId="0" fontId="23" fillId="0" borderId="26" xfId="51" applyFont="1" applyBorder="1" applyAlignment="1">
      <alignment horizontal="left" vertical="center"/>
      <protection/>
    </xf>
    <xf numFmtId="0" fontId="28" fillId="0" borderId="22" xfId="51" applyFont="1" applyBorder="1" applyAlignment="1">
      <alignment horizontal="center" vertical="center"/>
      <protection/>
    </xf>
    <xf numFmtId="0" fontId="28" fillId="0" borderId="30" xfId="51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left" vertical="center" wrapText="1"/>
    </xf>
    <xf numFmtId="3" fontId="28" fillId="0" borderId="11" xfId="0" applyNumberFormat="1" applyFont="1" applyBorder="1" applyAlignment="1">
      <alignment horizontal="right" vertical="center" wrapText="1"/>
    </xf>
    <xf numFmtId="3" fontId="28" fillId="34" borderId="11" xfId="0" applyNumberFormat="1" applyFont="1" applyFill="1" applyBorder="1" applyAlignment="1">
      <alignment horizontal="right" vertical="center" wrapText="1"/>
    </xf>
    <xf numFmtId="0" fontId="21" fillId="0" borderId="26" xfId="51" applyFont="1" applyBorder="1" applyAlignment="1">
      <alignment horizontal="left" vertical="center"/>
      <protection/>
    </xf>
    <xf numFmtId="3" fontId="21" fillId="0" borderId="26" xfId="51" applyNumberFormat="1" applyFont="1" applyBorder="1" applyAlignment="1">
      <alignment horizontal="right" vertical="center"/>
      <protection/>
    </xf>
    <xf numFmtId="3" fontId="21" fillId="0" borderId="31" xfId="51" applyNumberFormat="1" applyFont="1" applyBorder="1" applyAlignment="1">
      <alignment horizontal="right" vertical="center"/>
      <protection/>
    </xf>
    <xf numFmtId="3" fontId="21" fillId="34" borderId="26" xfId="51" applyNumberFormat="1" applyFont="1" applyFill="1" applyBorder="1" applyAlignment="1">
      <alignment horizontal="right" vertical="center"/>
      <protection/>
    </xf>
    <xf numFmtId="0" fontId="21" fillId="34" borderId="26" xfId="51" applyFont="1" applyFill="1" applyBorder="1" applyAlignment="1">
      <alignment horizontal="right" vertical="center"/>
      <protection/>
    </xf>
    <xf numFmtId="3" fontId="21" fillId="34" borderId="25" xfId="51" applyNumberFormat="1" applyFont="1" applyFill="1" applyBorder="1" applyAlignment="1">
      <alignment horizontal="right" vertical="center"/>
      <protection/>
    </xf>
    <xf numFmtId="3" fontId="28" fillId="0" borderId="30" xfId="0" applyNumberFormat="1" applyFont="1" applyBorder="1" applyAlignment="1">
      <alignment horizontal="right" vertical="center" wrapText="1"/>
    </xf>
    <xf numFmtId="0" fontId="23" fillId="0" borderId="18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horizontal="right" vertical="center" wrapText="1"/>
    </xf>
    <xf numFmtId="3" fontId="28" fillId="0" borderId="19" xfId="0" applyNumberFormat="1" applyFont="1" applyBorder="1" applyAlignment="1">
      <alignment horizontal="right" vertical="center" wrapText="1"/>
    </xf>
    <xf numFmtId="3" fontId="28" fillId="34" borderId="12" xfId="0" applyNumberFormat="1" applyFont="1" applyFill="1" applyBorder="1" applyAlignment="1">
      <alignment horizontal="right" vertical="center" wrapText="1"/>
    </xf>
    <xf numFmtId="0" fontId="23" fillId="0" borderId="13" xfId="51" applyFont="1" applyBorder="1" applyAlignment="1">
      <alignment wrapText="1"/>
      <protection/>
    </xf>
    <xf numFmtId="0" fontId="23" fillId="0" borderId="17" xfId="51" applyFont="1" applyBorder="1">
      <alignment/>
      <protection/>
    </xf>
    <xf numFmtId="0" fontId="23" fillId="0" borderId="32" xfId="0" applyFont="1" applyBorder="1" applyAlignment="1">
      <alignment vertical="center" wrapText="1"/>
    </xf>
    <xf numFmtId="3" fontId="28" fillId="0" borderId="32" xfId="0" applyNumberFormat="1" applyFont="1" applyBorder="1" applyAlignment="1">
      <alignment vertical="center" wrapText="1"/>
    </xf>
    <xf numFmtId="3" fontId="28" fillId="0" borderId="33" xfId="0" applyNumberFormat="1" applyFont="1" applyBorder="1" applyAlignment="1">
      <alignment vertical="center" wrapText="1"/>
    </xf>
    <xf numFmtId="3" fontId="28" fillId="34" borderId="32" xfId="0" applyNumberFormat="1" applyFont="1" applyFill="1" applyBorder="1" applyAlignment="1">
      <alignment vertical="center" wrapText="1"/>
    </xf>
    <xf numFmtId="0" fontId="23" fillId="0" borderId="26" xfId="51" applyFont="1" applyBorder="1">
      <alignment/>
      <protection/>
    </xf>
    <xf numFmtId="0" fontId="21" fillId="0" borderId="23" xfId="51" applyFont="1" applyBorder="1" applyAlignment="1">
      <alignment/>
      <protection/>
    </xf>
    <xf numFmtId="3" fontId="21" fillId="0" borderId="23" xfId="51" applyNumberFormat="1" applyFont="1" applyBorder="1">
      <alignment/>
      <protection/>
    </xf>
    <xf numFmtId="3" fontId="21" fillId="0" borderId="24" xfId="51" applyNumberFormat="1" applyFont="1" applyBorder="1">
      <alignment/>
      <protection/>
    </xf>
    <xf numFmtId="3" fontId="21" fillId="34" borderId="23" xfId="51" applyNumberFormat="1" applyFont="1" applyFill="1" applyBorder="1" applyAlignment="1">
      <alignment/>
      <protection/>
    </xf>
    <xf numFmtId="0" fontId="21" fillId="34" borderId="23" xfId="51" applyFont="1" applyFill="1" applyBorder="1" applyAlignment="1">
      <alignment/>
      <protection/>
    </xf>
    <xf numFmtId="0" fontId="23" fillId="0" borderId="18" xfId="51" applyFont="1" applyBorder="1">
      <alignment/>
      <protection/>
    </xf>
    <xf numFmtId="0" fontId="21" fillId="0" borderId="18" xfId="51" applyFont="1" applyBorder="1" applyAlignment="1">
      <alignment/>
      <protection/>
    </xf>
    <xf numFmtId="3" fontId="21" fillId="0" borderId="18" xfId="51" applyNumberFormat="1" applyFont="1" applyBorder="1">
      <alignment/>
      <protection/>
    </xf>
    <xf numFmtId="3" fontId="21" fillId="0" borderId="19" xfId="51" applyNumberFormat="1" applyFont="1" applyBorder="1">
      <alignment/>
      <protection/>
    </xf>
    <xf numFmtId="3" fontId="21" fillId="34" borderId="25" xfId="51" applyNumberFormat="1" applyFont="1" applyFill="1" applyBorder="1" applyAlignment="1">
      <alignment/>
      <protection/>
    </xf>
    <xf numFmtId="0" fontId="21" fillId="34" borderId="25" xfId="51" applyFont="1" applyFill="1" applyBorder="1" applyAlignment="1">
      <alignment/>
      <protection/>
    </xf>
    <xf numFmtId="0" fontId="23" fillId="0" borderId="10" xfId="51" applyFont="1" applyBorder="1">
      <alignment/>
      <protection/>
    </xf>
    <xf numFmtId="0" fontId="21" fillId="0" borderId="10" xfId="51" applyFont="1" applyBorder="1" applyAlignment="1">
      <alignment/>
      <protection/>
    </xf>
    <xf numFmtId="3" fontId="21" fillId="0" borderId="10" xfId="51" applyNumberFormat="1" applyFont="1" applyBorder="1">
      <alignment/>
      <protection/>
    </xf>
    <xf numFmtId="3" fontId="21" fillId="0" borderId="0" xfId="51" applyNumberFormat="1" applyFont="1" applyBorder="1" applyAlignment="1">
      <alignment/>
      <protection/>
    </xf>
    <xf numFmtId="0" fontId="21" fillId="0" borderId="0" xfId="51" applyFont="1" applyBorder="1" applyAlignment="1">
      <alignment/>
      <protection/>
    </xf>
    <xf numFmtId="0" fontId="23" fillId="0" borderId="0" xfId="51" applyFont="1" applyBorder="1">
      <alignment/>
      <protection/>
    </xf>
    <xf numFmtId="3" fontId="21" fillId="0" borderId="0" xfId="51" applyNumberFormat="1" applyFont="1" applyBorder="1">
      <alignment/>
      <protection/>
    </xf>
    <xf numFmtId="0" fontId="28" fillId="0" borderId="31" xfId="51" applyFont="1" applyBorder="1" applyAlignment="1">
      <alignment horizontal="center" vertical="center"/>
      <protection/>
    </xf>
    <xf numFmtId="0" fontId="21" fillId="0" borderId="34" xfId="51" applyFont="1" applyBorder="1" applyAlignment="1">
      <alignment horizontal="left" vertical="center"/>
      <protection/>
    </xf>
    <xf numFmtId="0" fontId="22" fillId="0" borderId="0" xfId="0" applyFont="1" applyAlignment="1">
      <alignment horizontal="left" vertical="center"/>
    </xf>
    <xf numFmtId="3" fontId="22" fillId="0" borderId="0" xfId="0" applyNumberFormat="1" applyFont="1" applyAlignment="1">
      <alignment vertical="center"/>
    </xf>
    <xf numFmtId="3" fontId="26" fillId="33" borderId="14" xfId="0" applyNumberFormat="1" applyFont="1" applyFill="1" applyBorder="1" applyAlignment="1">
      <alignment horizontal="right" vertical="center"/>
    </xf>
    <xf numFmtId="0" fontId="23" fillId="0" borderId="12" xfId="51" applyFont="1" applyBorder="1" applyAlignment="1">
      <alignment horizontal="left" vertical="center"/>
      <protection/>
    </xf>
    <xf numFmtId="3" fontId="24" fillId="0" borderId="13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0" fontId="28" fillId="0" borderId="16" xfId="0" applyFont="1" applyBorder="1" applyAlignment="1">
      <alignment horizontal="center" vertical="center" wrapText="1"/>
    </xf>
    <xf numFmtId="0" fontId="27" fillId="33" borderId="13" xfId="51" applyFont="1" applyFill="1" applyBorder="1" applyAlignment="1">
      <alignment horizontal="center" vertical="center"/>
      <protection/>
    </xf>
    <xf numFmtId="0" fontId="23" fillId="35" borderId="13" xfId="51" applyFont="1" applyFill="1" applyBorder="1" applyAlignment="1">
      <alignment horizontal="center" vertical="center"/>
      <protection/>
    </xf>
    <xf numFmtId="0" fontId="23" fillId="35" borderId="16" xfId="51" applyFont="1" applyFill="1" applyBorder="1" applyAlignment="1">
      <alignment horizontal="center" vertical="center"/>
      <protection/>
    </xf>
    <xf numFmtId="0" fontId="23" fillId="33" borderId="13" xfId="51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3" fillId="0" borderId="12" xfId="51" applyFont="1" applyBorder="1" applyAlignment="1">
      <alignment horizontal="left" vertical="center"/>
      <protection/>
    </xf>
    <xf numFmtId="0" fontId="23" fillId="0" borderId="11" xfId="51" applyFont="1" applyBorder="1" applyAlignment="1">
      <alignment horizontal="left" vertical="center"/>
      <protection/>
    </xf>
    <xf numFmtId="0" fontId="22" fillId="0" borderId="11" xfId="0" applyFont="1" applyBorder="1" applyAlignment="1">
      <alignment horizontal="left" vertical="center"/>
    </xf>
    <xf numFmtId="0" fontId="23" fillId="33" borderId="13" xfId="51" applyFont="1" applyFill="1" applyBorder="1" applyAlignment="1">
      <alignment horizontal="center" vertical="center" wrapText="1"/>
      <protection/>
    </xf>
    <xf numFmtId="0" fontId="23" fillId="35" borderId="16" xfId="51" applyFont="1" applyFill="1" applyBorder="1" applyAlignment="1">
      <alignment horizontal="center" vertical="center" wrapText="1"/>
      <protection/>
    </xf>
    <xf numFmtId="0" fontId="23" fillId="35" borderId="13" xfId="5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0" fontId="23" fillId="35" borderId="32" xfId="51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0" xfId="51" applyFont="1" applyBorder="1" applyAlignment="1">
      <alignment horizontal="center"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28" fillId="0" borderId="16" xfId="51" applyFont="1" applyBorder="1" applyAlignment="1">
      <alignment horizontal="center" vertical="center"/>
      <protection/>
    </xf>
    <xf numFmtId="0" fontId="28" fillId="0" borderId="15" xfId="51" applyFont="1" applyBorder="1" applyAlignment="1">
      <alignment horizontal="center" vertical="center"/>
      <protection/>
    </xf>
    <xf numFmtId="0" fontId="28" fillId="0" borderId="36" xfId="51" applyFont="1" applyBorder="1" applyAlignment="1">
      <alignment horizontal="center" vertical="center"/>
      <protection/>
    </xf>
    <xf numFmtId="0" fontId="28" fillId="0" borderId="37" xfId="51" applyFont="1" applyBorder="1" applyAlignment="1">
      <alignment horizontal="center" vertical="center"/>
      <protection/>
    </xf>
    <xf numFmtId="0" fontId="28" fillId="0" borderId="16" xfId="51" applyFont="1" applyBorder="1" applyAlignment="1">
      <alignment horizontal="left" vertical="center"/>
      <protection/>
    </xf>
    <xf numFmtId="0" fontId="28" fillId="0" borderId="15" xfId="51" applyFont="1" applyBorder="1" applyAlignment="1">
      <alignment horizontal="left" vertical="center"/>
      <protection/>
    </xf>
    <xf numFmtId="0" fontId="28" fillId="0" borderId="14" xfId="51" applyFont="1" applyBorder="1" applyAlignment="1">
      <alignment horizontal="left" vertical="center"/>
      <protection/>
    </xf>
    <xf numFmtId="0" fontId="26" fillId="0" borderId="29" xfId="51" applyFont="1" applyBorder="1" applyAlignment="1">
      <alignment horizontal="left" vertical="center"/>
      <protection/>
    </xf>
    <xf numFmtId="0" fontId="26" fillId="0" borderId="10" xfId="51" applyFont="1" applyBorder="1" applyAlignment="1">
      <alignment horizontal="left" vertical="center"/>
      <protection/>
    </xf>
    <xf numFmtId="0" fontId="26" fillId="0" borderId="38" xfId="51" applyFont="1" applyBorder="1" applyAlignment="1">
      <alignment horizontal="left" vertical="center"/>
      <protection/>
    </xf>
    <xf numFmtId="0" fontId="28" fillId="0" borderId="22" xfId="51" applyFont="1" applyBorder="1" applyAlignment="1">
      <alignment horizontal="center" vertical="center"/>
      <protection/>
    </xf>
    <xf numFmtId="0" fontId="28" fillId="0" borderId="39" xfId="51" applyFont="1" applyBorder="1" applyAlignment="1">
      <alignment horizontal="center" vertical="center"/>
      <protection/>
    </xf>
    <xf numFmtId="0" fontId="28" fillId="0" borderId="40" xfId="51" applyFont="1" applyBorder="1" applyAlignment="1">
      <alignment horizontal="center" vertical="center"/>
      <protection/>
    </xf>
    <xf numFmtId="0" fontId="28" fillId="0" borderId="16" xfId="51" applyFont="1" applyBorder="1" applyAlignment="1" quotePrefix="1">
      <alignment horizontal="left" vertical="center"/>
      <protection/>
    </xf>
    <xf numFmtId="0" fontId="28" fillId="0" borderId="14" xfId="51" applyFont="1" applyBorder="1" applyAlignment="1" quotePrefix="1">
      <alignment horizontal="left" vertical="center"/>
      <protection/>
    </xf>
    <xf numFmtId="0" fontId="22" fillId="0" borderId="15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top" wrapText="1"/>
    </xf>
    <xf numFmtId="0" fontId="24" fillId="0" borderId="0" xfId="51" applyFont="1" applyAlignment="1">
      <alignment horizontal="center" vertical="center"/>
      <protection/>
    </xf>
    <xf numFmtId="0" fontId="28" fillId="0" borderId="29" xfId="51" applyFont="1" applyBorder="1" applyAlignment="1">
      <alignment horizontal="center" vertical="center"/>
      <protection/>
    </xf>
    <xf numFmtId="0" fontId="28" fillId="0" borderId="10" xfId="51" applyFont="1" applyBorder="1" applyAlignment="1">
      <alignment horizontal="center" vertical="center"/>
      <protection/>
    </xf>
    <xf numFmtId="0" fontId="28" fillId="0" borderId="38" xfId="51" applyFont="1" applyBorder="1" applyAlignment="1">
      <alignment horizontal="center" vertical="center"/>
      <protection/>
    </xf>
    <xf numFmtId="0" fontId="28" fillId="0" borderId="31" xfId="51" applyFont="1" applyBorder="1" applyAlignment="1">
      <alignment horizontal="center" vertical="center"/>
      <protection/>
    </xf>
    <xf numFmtId="0" fontId="28" fillId="0" borderId="41" xfId="51" applyFont="1" applyBorder="1" applyAlignment="1">
      <alignment horizontal="center" vertical="center"/>
      <protection/>
    </xf>
    <xf numFmtId="0" fontId="28" fillId="0" borderId="35" xfId="51" applyFont="1" applyBorder="1" applyAlignment="1">
      <alignment horizontal="center" vertical="center"/>
      <protection/>
    </xf>
    <xf numFmtId="0" fontId="22" fillId="0" borderId="32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8" fillId="0" borderId="42" xfId="51" applyFont="1" applyBorder="1" applyAlignment="1">
      <alignment horizontal="center" vertical="center"/>
      <protection/>
    </xf>
    <xf numFmtId="0" fontId="22" fillId="0" borderId="4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8" fillId="0" borderId="14" xfId="51" applyFont="1" applyBorder="1" applyAlignment="1">
      <alignment horizontal="center" vertical="center"/>
      <protection/>
    </xf>
    <xf numFmtId="0" fontId="23" fillId="33" borderId="16" xfId="51" applyFont="1" applyFill="1" applyBorder="1" applyAlignment="1">
      <alignment horizontal="center" vertical="center"/>
      <protection/>
    </xf>
    <xf numFmtId="0" fontId="23" fillId="33" borderId="15" xfId="51" applyFont="1" applyFill="1" applyBorder="1" applyAlignment="1">
      <alignment horizontal="center" vertical="center"/>
      <protection/>
    </xf>
    <xf numFmtId="0" fontId="23" fillId="33" borderId="14" xfId="51" applyFont="1" applyFill="1" applyBorder="1" applyAlignment="1">
      <alignment horizontal="center" vertical="center"/>
      <protection/>
    </xf>
    <xf numFmtId="0" fontId="23" fillId="35" borderId="15" xfId="51" applyFont="1" applyFill="1" applyBorder="1" applyAlignment="1">
      <alignment horizontal="center" vertical="center"/>
      <protection/>
    </xf>
    <xf numFmtId="0" fontId="28" fillId="0" borderId="2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3" fillId="35" borderId="12" xfId="51" applyFont="1" applyFill="1" applyBorder="1" applyAlignment="1">
      <alignment horizontal="center" vertical="center"/>
      <protection/>
    </xf>
    <xf numFmtId="0" fontId="23" fillId="35" borderId="11" xfId="51" applyFont="1" applyFill="1" applyBorder="1" applyAlignment="1">
      <alignment horizontal="center" vertical="center"/>
      <protection/>
    </xf>
    <xf numFmtId="0" fontId="23" fillId="35" borderId="32" xfId="51" applyFont="1" applyFill="1" applyBorder="1" applyAlignment="1">
      <alignment horizontal="center" vertical="center"/>
      <protection/>
    </xf>
    <xf numFmtId="0" fontId="23" fillId="33" borderId="16" xfId="51" applyFont="1" applyFill="1" applyBorder="1" applyAlignment="1">
      <alignment horizontal="center" vertical="center" wrapText="1"/>
      <protection/>
    </xf>
    <xf numFmtId="0" fontId="23" fillId="33" borderId="15" xfId="51" applyFont="1" applyFill="1" applyBorder="1" applyAlignment="1">
      <alignment horizontal="center" vertical="center" wrapText="1"/>
      <protection/>
    </xf>
    <xf numFmtId="0" fontId="23" fillId="33" borderId="14" xfId="51" applyFont="1" applyFill="1" applyBorder="1" applyAlignment="1">
      <alignment horizontal="center" vertical="center" wrapText="1"/>
      <protection/>
    </xf>
    <xf numFmtId="0" fontId="23" fillId="35" borderId="29" xfId="51" applyFont="1" applyFill="1" applyBorder="1" applyAlignment="1">
      <alignment horizontal="center" vertical="center" wrapText="1"/>
      <protection/>
    </xf>
    <xf numFmtId="0" fontId="23" fillId="35" borderId="30" xfId="51" applyFont="1" applyFill="1" applyBorder="1" applyAlignment="1">
      <alignment horizontal="center" vertical="center" wrapText="1"/>
      <protection/>
    </xf>
    <xf numFmtId="0" fontId="23" fillId="35" borderId="33" xfId="51" applyFont="1" applyFill="1" applyBorder="1" applyAlignment="1">
      <alignment horizontal="center" vertical="center" wrapText="1"/>
      <protection/>
    </xf>
    <xf numFmtId="0" fontId="27" fillId="33" borderId="16" xfId="51" applyFont="1" applyFill="1" applyBorder="1" applyAlignment="1">
      <alignment horizontal="center" vertical="center"/>
      <protection/>
    </xf>
    <xf numFmtId="0" fontId="27" fillId="33" borderId="15" xfId="51" applyFont="1" applyFill="1" applyBorder="1" applyAlignment="1">
      <alignment horizontal="center" vertical="center"/>
      <protection/>
    </xf>
    <xf numFmtId="0" fontId="27" fillId="33" borderId="14" xfId="51" applyFont="1" applyFill="1" applyBorder="1" applyAlignment="1">
      <alignment horizontal="center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32" xfId="51" applyFont="1" applyFill="1" applyBorder="1" applyAlignment="1">
      <alignment horizontal="center" vertical="center" wrapText="1"/>
      <protection/>
    </xf>
    <xf numFmtId="0" fontId="24" fillId="33" borderId="16" xfId="51" applyFont="1" applyFill="1" applyBorder="1" applyAlignment="1">
      <alignment horizontal="left" vertical="center"/>
      <protection/>
    </xf>
    <xf numFmtId="0" fontId="24" fillId="33" borderId="15" xfId="51" applyFont="1" applyFill="1" applyBorder="1" applyAlignment="1">
      <alignment horizontal="left" vertical="center"/>
      <protection/>
    </xf>
    <xf numFmtId="0" fontId="24" fillId="33" borderId="14" xfId="51" applyFont="1" applyFill="1" applyBorder="1" applyAlignment="1">
      <alignment horizontal="left" vertical="center"/>
      <protection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PageLayoutView="0" workbookViewId="0" topLeftCell="A1">
      <selection activeCell="P38" sqref="P38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0.625" style="1" customWidth="1"/>
    <col min="7" max="7" width="13.25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8.125" style="1" customWidth="1"/>
    <col min="14" max="14" width="6.75390625" style="1" customWidth="1"/>
    <col min="15" max="15" width="9.875" style="1" customWidth="1"/>
    <col min="16" max="16" width="11.75390625" style="1" bestFit="1" customWidth="1"/>
    <col min="17" max="16384" width="9.125" style="1" customWidth="1"/>
  </cols>
  <sheetData>
    <row r="1" spans="1:15" ht="52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185" t="s">
        <v>75</v>
      </c>
      <c r="M1" s="185"/>
      <c r="N1" s="185"/>
      <c r="O1" s="185"/>
    </row>
    <row r="2" spans="1:15" ht="14.25" customHeight="1">
      <c r="A2" s="186" t="s">
        <v>65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5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0.5" customHeight="1">
      <c r="A4" s="142" t="s">
        <v>0</v>
      </c>
      <c r="B4" s="142" t="s">
        <v>1</v>
      </c>
      <c r="C4" s="153" t="s">
        <v>2</v>
      </c>
      <c r="D4" s="153" t="s">
        <v>62</v>
      </c>
      <c r="E4" s="153" t="s">
        <v>3</v>
      </c>
      <c r="F4" s="142" t="s">
        <v>4</v>
      </c>
      <c r="G4" s="143"/>
      <c r="H4" s="141" t="s">
        <v>5</v>
      </c>
      <c r="I4" s="141"/>
      <c r="J4" s="141"/>
      <c r="K4" s="141"/>
      <c r="L4" s="141"/>
      <c r="M4" s="141"/>
      <c r="N4" s="141"/>
      <c r="O4" s="141"/>
    </row>
    <row r="5" spans="1:15" ht="10.5" customHeight="1">
      <c r="A5" s="142"/>
      <c r="B5" s="142"/>
      <c r="C5" s="153"/>
      <c r="D5" s="153"/>
      <c r="E5" s="153"/>
      <c r="F5" s="153" t="s">
        <v>34</v>
      </c>
      <c r="G5" s="152" t="s">
        <v>63</v>
      </c>
      <c r="H5" s="141" t="s">
        <v>36</v>
      </c>
      <c r="I5" s="141"/>
      <c r="J5" s="141"/>
      <c r="K5" s="141"/>
      <c r="L5" s="141"/>
      <c r="M5" s="141"/>
      <c r="N5" s="141"/>
      <c r="O5" s="141"/>
    </row>
    <row r="6" spans="1:15" ht="11.25" customHeight="1">
      <c r="A6" s="142"/>
      <c r="B6" s="142"/>
      <c r="C6" s="153"/>
      <c r="D6" s="153"/>
      <c r="E6" s="153"/>
      <c r="F6" s="153"/>
      <c r="G6" s="152"/>
      <c r="H6" s="151" t="s">
        <v>26</v>
      </c>
      <c r="I6" s="144" t="s">
        <v>6</v>
      </c>
      <c r="J6" s="144"/>
      <c r="K6" s="144"/>
      <c r="L6" s="144"/>
      <c r="M6" s="144"/>
      <c r="N6" s="144"/>
      <c r="O6" s="144"/>
    </row>
    <row r="7" spans="1:15" s="2" customFormat="1" ht="12.75">
      <c r="A7" s="142"/>
      <c r="B7" s="142"/>
      <c r="C7" s="153"/>
      <c r="D7" s="153"/>
      <c r="E7" s="153"/>
      <c r="F7" s="153"/>
      <c r="G7" s="152"/>
      <c r="H7" s="151"/>
      <c r="I7" s="144" t="s">
        <v>7</v>
      </c>
      <c r="J7" s="144"/>
      <c r="K7" s="144"/>
      <c r="L7" s="144" t="s">
        <v>8</v>
      </c>
      <c r="M7" s="144"/>
      <c r="N7" s="144"/>
      <c r="O7" s="144"/>
    </row>
    <row r="8" spans="1:15" ht="12.75">
      <c r="A8" s="142"/>
      <c r="B8" s="142"/>
      <c r="C8" s="153"/>
      <c r="D8" s="153"/>
      <c r="E8" s="153"/>
      <c r="F8" s="153"/>
      <c r="G8" s="152"/>
      <c r="H8" s="151"/>
      <c r="I8" s="151" t="s">
        <v>20</v>
      </c>
      <c r="J8" s="144" t="s">
        <v>9</v>
      </c>
      <c r="K8" s="144"/>
      <c r="L8" s="151" t="s">
        <v>21</v>
      </c>
      <c r="M8" s="151" t="s">
        <v>9</v>
      </c>
      <c r="N8" s="151"/>
      <c r="O8" s="151"/>
    </row>
    <row r="9" spans="1:15" ht="33">
      <c r="A9" s="142"/>
      <c r="B9" s="142"/>
      <c r="C9" s="153"/>
      <c r="D9" s="153"/>
      <c r="E9" s="153"/>
      <c r="F9" s="153"/>
      <c r="G9" s="152"/>
      <c r="H9" s="151"/>
      <c r="I9" s="151"/>
      <c r="J9" s="23" t="s">
        <v>10</v>
      </c>
      <c r="K9" s="23" t="s">
        <v>11</v>
      </c>
      <c r="L9" s="151"/>
      <c r="M9" s="24" t="s">
        <v>12</v>
      </c>
      <c r="N9" s="23" t="s">
        <v>10</v>
      </c>
      <c r="O9" s="23" t="s">
        <v>13</v>
      </c>
    </row>
    <row r="10" spans="1:15" ht="10.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6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</row>
    <row r="11" spans="1:15" ht="18" customHeight="1">
      <c r="A11" s="28"/>
      <c r="B11" s="29" t="s">
        <v>14</v>
      </c>
      <c r="C11" s="30"/>
      <c r="D11" s="31"/>
      <c r="E11" s="32">
        <f>E15+E20+E25</f>
        <v>7211919</v>
      </c>
      <c r="F11" s="32">
        <f aca="true" t="shared" si="0" ref="F11:O11">F15+F20+F25</f>
        <v>2173010</v>
      </c>
      <c r="G11" s="32">
        <f t="shared" si="0"/>
        <v>5038909</v>
      </c>
      <c r="H11" s="32">
        <f t="shared" si="0"/>
        <v>3869389</v>
      </c>
      <c r="I11" s="32">
        <f t="shared" si="0"/>
        <v>1405720</v>
      </c>
      <c r="J11" s="32">
        <f t="shared" si="0"/>
        <v>0</v>
      </c>
      <c r="K11" s="32">
        <f t="shared" si="0"/>
        <v>1405720</v>
      </c>
      <c r="L11" s="32">
        <f t="shared" si="0"/>
        <v>2463669</v>
      </c>
      <c r="M11" s="32">
        <f t="shared" si="0"/>
        <v>0</v>
      </c>
      <c r="N11" s="32">
        <f t="shared" si="0"/>
        <v>0</v>
      </c>
      <c r="O11" s="32">
        <f t="shared" si="0"/>
        <v>2463669</v>
      </c>
    </row>
    <row r="12" spans="1:15" ht="18.75" customHeight="1">
      <c r="A12" s="149" t="s">
        <v>15</v>
      </c>
      <c r="B12" s="34" t="s">
        <v>16</v>
      </c>
      <c r="C12" s="178" t="s">
        <v>22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80"/>
    </row>
    <row r="13" spans="1:15" ht="12" customHeight="1">
      <c r="A13" s="149"/>
      <c r="B13" s="35" t="s">
        <v>17</v>
      </c>
      <c r="C13" s="36"/>
      <c r="D13" s="37"/>
      <c r="E13" s="37"/>
      <c r="F13" s="37"/>
      <c r="G13" s="37"/>
      <c r="H13" s="38"/>
      <c r="I13" s="37"/>
      <c r="J13" s="37"/>
      <c r="K13" s="37"/>
      <c r="L13" s="37"/>
      <c r="M13" s="37"/>
      <c r="N13" s="37"/>
      <c r="O13" s="39"/>
    </row>
    <row r="14" spans="1:15" ht="18" customHeight="1">
      <c r="A14" s="149"/>
      <c r="B14" s="40" t="s">
        <v>18</v>
      </c>
      <c r="C14" s="181" t="s">
        <v>24</v>
      </c>
      <c r="D14" s="182"/>
      <c r="E14" s="172" t="s">
        <v>39</v>
      </c>
      <c r="F14" s="173"/>
      <c r="G14" s="173"/>
      <c r="H14" s="173"/>
      <c r="I14" s="173"/>
      <c r="J14" s="173"/>
      <c r="K14" s="173"/>
      <c r="L14" s="173"/>
      <c r="M14" s="173"/>
      <c r="N14" s="173"/>
      <c r="O14" s="174"/>
    </row>
    <row r="15" spans="1:15" ht="12.75">
      <c r="A15" s="149"/>
      <c r="B15" s="41" t="s">
        <v>19</v>
      </c>
      <c r="C15" s="42"/>
      <c r="D15" s="43"/>
      <c r="E15" s="44">
        <f>SUM(E16:E17)</f>
        <v>3861540</v>
      </c>
      <c r="F15" s="44">
        <f>SUM(F16:F17)</f>
        <v>1403541</v>
      </c>
      <c r="G15" s="45">
        <f>SUM(G16:G17)</f>
        <v>2457999</v>
      </c>
      <c r="H15" s="46">
        <f>SUM(H16:H17)</f>
        <v>3861540</v>
      </c>
      <c r="I15" s="46">
        <f>SUM(I16:I17)</f>
        <v>1403541</v>
      </c>
      <c r="J15" s="46"/>
      <c r="K15" s="46">
        <f>SUM(K16:K17)</f>
        <v>1403541</v>
      </c>
      <c r="L15" s="46">
        <f>SUM(L16:L17)</f>
        <v>2457999</v>
      </c>
      <c r="M15" s="46"/>
      <c r="N15" s="46"/>
      <c r="O15" s="46">
        <f>SUM(O16:O17)</f>
        <v>2457999</v>
      </c>
    </row>
    <row r="16" spans="1:15" ht="12.75">
      <c r="A16" s="149"/>
      <c r="B16" s="47" t="s">
        <v>37</v>
      </c>
      <c r="C16" s="48"/>
      <c r="D16" s="48"/>
      <c r="E16" s="49">
        <f>SUM(F16:G16)</f>
        <v>3861540</v>
      </c>
      <c r="F16" s="49">
        <f>I16</f>
        <v>1403541</v>
      </c>
      <c r="G16" s="50">
        <f>L16</f>
        <v>2457999</v>
      </c>
      <c r="H16" s="51">
        <f>I16+L16</f>
        <v>3861540</v>
      </c>
      <c r="I16" s="51">
        <f>K16+J16</f>
        <v>1403541</v>
      </c>
      <c r="J16" s="51"/>
      <c r="K16" s="51">
        <v>1403541</v>
      </c>
      <c r="L16" s="51">
        <f>O16</f>
        <v>2457999</v>
      </c>
      <c r="M16" s="52"/>
      <c r="N16" s="52"/>
      <c r="O16" s="51">
        <v>2457999</v>
      </c>
    </row>
    <row r="17" spans="1:15" ht="12.75">
      <c r="A17" s="149"/>
      <c r="B17" s="47"/>
      <c r="C17" s="48"/>
      <c r="D17" s="48"/>
      <c r="E17" s="49"/>
      <c r="F17" s="49"/>
      <c r="G17" s="50"/>
      <c r="H17" s="51"/>
      <c r="I17" s="53"/>
      <c r="J17" s="54"/>
      <c r="K17" s="53"/>
      <c r="L17" s="53"/>
      <c r="M17" s="54"/>
      <c r="N17" s="54"/>
      <c r="O17" s="53"/>
    </row>
    <row r="18" spans="1:15" ht="19.5" customHeight="1">
      <c r="A18" s="148" t="s">
        <v>27</v>
      </c>
      <c r="B18" s="135" t="s">
        <v>16</v>
      </c>
      <c r="C18" s="187" t="s">
        <v>23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9"/>
    </row>
    <row r="19" spans="1:15" ht="15.75" customHeight="1">
      <c r="A19" s="150"/>
      <c r="B19" s="40" t="s">
        <v>18</v>
      </c>
      <c r="C19" s="172" t="s">
        <v>33</v>
      </c>
      <c r="D19" s="174"/>
      <c r="E19" s="157" t="s">
        <v>64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4"/>
    </row>
    <row r="20" spans="1:16" ht="12.75" customHeight="1">
      <c r="A20" s="150"/>
      <c r="B20" s="41" t="s">
        <v>19</v>
      </c>
      <c r="C20" s="42"/>
      <c r="D20" s="43"/>
      <c r="E20" s="64">
        <f>SUM(E21:E22)</f>
        <v>2093429</v>
      </c>
      <c r="F20" s="64">
        <f aca="true" t="shared" si="1" ref="F20:O20">SUM(F21:F22)</f>
        <v>580926</v>
      </c>
      <c r="G20" s="65">
        <f t="shared" si="1"/>
        <v>1512503</v>
      </c>
      <c r="H20" s="66">
        <f t="shared" si="1"/>
        <v>7849</v>
      </c>
      <c r="I20" s="66">
        <f t="shared" si="1"/>
        <v>2179</v>
      </c>
      <c r="J20" s="66"/>
      <c r="K20" s="66">
        <f t="shared" si="1"/>
        <v>2179</v>
      </c>
      <c r="L20" s="66">
        <f t="shared" si="1"/>
        <v>5670</v>
      </c>
      <c r="M20" s="66"/>
      <c r="N20" s="66"/>
      <c r="O20" s="66">
        <f t="shared" si="1"/>
        <v>5670</v>
      </c>
      <c r="P20" s="4"/>
    </row>
    <row r="21" spans="1:15" ht="12.75" customHeight="1">
      <c r="A21" s="150"/>
      <c r="B21" s="47" t="s">
        <v>37</v>
      </c>
      <c r="C21" s="48"/>
      <c r="D21" s="42"/>
      <c r="E21" s="67">
        <v>7849</v>
      </c>
      <c r="F21" s="67">
        <v>2179</v>
      </c>
      <c r="G21" s="68">
        <v>5670</v>
      </c>
      <c r="H21" s="69">
        <v>7849</v>
      </c>
      <c r="I21" s="69">
        <v>2179</v>
      </c>
      <c r="J21" s="69"/>
      <c r="K21" s="69">
        <v>2179</v>
      </c>
      <c r="L21" s="69">
        <v>5670</v>
      </c>
      <c r="M21" s="69"/>
      <c r="N21" s="69"/>
      <c r="O21" s="69">
        <v>5670</v>
      </c>
    </row>
    <row r="22" spans="1:15" ht="12.75" customHeight="1">
      <c r="A22" s="150"/>
      <c r="B22" s="47" t="s">
        <v>28</v>
      </c>
      <c r="C22" s="48"/>
      <c r="D22" s="48"/>
      <c r="E22" s="49">
        <v>2085580</v>
      </c>
      <c r="F22" s="49">
        <v>578747</v>
      </c>
      <c r="G22" s="50">
        <v>1506833</v>
      </c>
      <c r="H22" s="51"/>
      <c r="I22" s="51"/>
      <c r="J22" s="52"/>
      <c r="K22" s="51"/>
      <c r="L22" s="51"/>
      <c r="M22" s="52"/>
      <c r="N22" s="52"/>
      <c r="O22" s="51"/>
    </row>
    <row r="23" spans="1:15" ht="12.75" customHeight="1">
      <c r="A23" s="193"/>
      <c r="B23" s="60" t="s">
        <v>38</v>
      </c>
      <c r="C23" s="61"/>
      <c r="D23" s="61"/>
      <c r="E23" s="62"/>
      <c r="F23" s="62"/>
      <c r="G23" s="63"/>
      <c r="H23" s="58"/>
      <c r="I23" s="58"/>
      <c r="J23" s="58"/>
      <c r="K23" s="58"/>
      <c r="L23" s="58"/>
      <c r="M23" s="58"/>
      <c r="N23" s="58"/>
      <c r="O23" s="58"/>
    </row>
    <row r="24" spans="1:15" ht="19.5" customHeight="1">
      <c r="A24" s="194" t="s">
        <v>29</v>
      </c>
      <c r="B24" s="72" t="s">
        <v>18</v>
      </c>
      <c r="C24" s="172" t="s">
        <v>33</v>
      </c>
      <c r="D24" s="174"/>
      <c r="E24" s="140" t="s">
        <v>52</v>
      </c>
      <c r="F24" s="159"/>
      <c r="G24" s="159"/>
      <c r="H24" s="159"/>
      <c r="I24" s="159"/>
      <c r="J24" s="159"/>
      <c r="K24" s="159"/>
      <c r="L24" s="73"/>
      <c r="M24" s="73"/>
      <c r="N24" s="73"/>
      <c r="O24" s="74"/>
    </row>
    <row r="25" spans="1:15" ht="12" customHeight="1">
      <c r="A25" s="194"/>
      <c r="B25" s="34" t="s">
        <v>19</v>
      </c>
      <c r="C25" s="75"/>
      <c r="D25" s="76"/>
      <c r="E25" s="64">
        <f>SUM(E26:E29)</f>
        <v>1256950</v>
      </c>
      <c r="F25" s="64">
        <f>SUM(F26:F29)</f>
        <v>188543</v>
      </c>
      <c r="G25" s="65">
        <f>SUM(G26:G29)</f>
        <v>1068407</v>
      </c>
      <c r="H25" s="66"/>
      <c r="I25" s="66"/>
      <c r="J25" s="46"/>
      <c r="K25" s="46"/>
      <c r="L25" s="46"/>
      <c r="M25" s="46"/>
      <c r="N25" s="46"/>
      <c r="O25" s="46"/>
    </row>
    <row r="26" spans="1:15" ht="12.75" customHeight="1">
      <c r="A26" s="194"/>
      <c r="B26" s="47" t="s">
        <v>37</v>
      </c>
      <c r="C26" s="48"/>
      <c r="D26" s="42"/>
      <c r="E26" s="67">
        <f>F26+G26</f>
        <v>0</v>
      </c>
      <c r="F26" s="67">
        <f>K26</f>
        <v>0</v>
      </c>
      <c r="G26" s="68">
        <f>L26</f>
        <v>0</v>
      </c>
      <c r="H26" s="69"/>
      <c r="I26" s="69"/>
      <c r="J26" s="69"/>
      <c r="K26" s="69"/>
      <c r="L26" s="69"/>
      <c r="M26" s="69"/>
      <c r="N26" s="69"/>
      <c r="O26" s="69"/>
    </row>
    <row r="27" spans="1:15" ht="12.75" customHeight="1">
      <c r="A27" s="194"/>
      <c r="B27" s="47" t="s">
        <v>28</v>
      </c>
      <c r="C27" s="48"/>
      <c r="D27" s="48"/>
      <c r="E27" s="67">
        <f>F27+G27</f>
        <v>1044950</v>
      </c>
      <c r="F27" s="49">
        <v>156743</v>
      </c>
      <c r="G27" s="50">
        <v>888207</v>
      </c>
      <c r="H27" s="51"/>
      <c r="I27" s="51"/>
      <c r="J27" s="52"/>
      <c r="K27" s="51"/>
      <c r="L27" s="51"/>
      <c r="M27" s="52"/>
      <c r="N27" s="52"/>
      <c r="O27" s="51"/>
    </row>
    <row r="28" spans="1:15" ht="12.75" customHeight="1">
      <c r="A28" s="194"/>
      <c r="B28" s="35" t="s">
        <v>53</v>
      </c>
      <c r="C28" s="55"/>
      <c r="D28" s="55"/>
      <c r="E28" s="67">
        <f>F28+G28</f>
        <v>166000</v>
      </c>
      <c r="F28" s="56">
        <v>24900</v>
      </c>
      <c r="G28" s="50">
        <v>141100</v>
      </c>
      <c r="H28" s="51"/>
      <c r="I28" s="77"/>
      <c r="J28" s="54"/>
      <c r="K28" s="53"/>
      <c r="L28" s="53"/>
      <c r="M28" s="54"/>
      <c r="N28" s="54"/>
      <c r="O28" s="53"/>
    </row>
    <row r="29" spans="1:15" ht="12.75" customHeight="1">
      <c r="A29" s="195"/>
      <c r="B29" s="35" t="s">
        <v>35</v>
      </c>
      <c r="C29" s="55"/>
      <c r="D29" s="55"/>
      <c r="E29" s="78">
        <f>F29+G29</f>
        <v>46000</v>
      </c>
      <c r="F29" s="56">
        <v>6900</v>
      </c>
      <c r="G29" s="63">
        <v>39100</v>
      </c>
      <c r="H29" s="58"/>
      <c r="I29" s="58"/>
      <c r="J29" s="58"/>
      <c r="K29" s="58"/>
      <c r="L29" s="58"/>
      <c r="M29" s="58"/>
      <c r="N29" s="58"/>
      <c r="O29" s="58"/>
    </row>
    <row r="30" spans="1:15" ht="15" customHeight="1">
      <c r="A30" s="222" t="s">
        <v>25</v>
      </c>
      <c r="B30" s="223"/>
      <c r="C30" s="223"/>
      <c r="D30" s="224"/>
      <c r="E30" s="79">
        <f>E11</f>
        <v>7211919</v>
      </c>
      <c r="F30" s="79">
        <f aca="true" t="shared" si="2" ref="F30:O30">F11</f>
        <v>2173010</v>
      </c>
      <c r="G30" s="80">
        <f t="shared" si="2"/>
        <v>5038909</v>
      </c>
      <c r="H30" s="79">
        <f t="shared" si="2"/>
        <v>3869389</v>
      </c>
      <c r="I30" s="79">
        <f t="shared" si="2"/>
        <v>1405720</v>
      </c>
      <c r="J30" s="79"/>
      <c r="K30" s="79">
        <f t="shared" si="2"/>
        <v>1405720</v>
      </c>
      <c r="L30" s="79">
        <f t="shared" si="2"/>
        <v>2463669</v>
      </c>
      <c r="M30" s="79"/>
      <c r="N30" s="79"/>
      <c r="O30" s="81">
        <f t="shared" si="2"/>
        <v>2463669</v>
      </c>
    </row>
    <row r="31" spans="1:16" ht="11.25" customHeight="1">
      <c r="A31" s="82"/>
      <c r="B31" s="82"/>
      <c r="C31" s="82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  <c r="P31" s="3"/>
    </row>
    <row r="32" spans="1:16" ht="27" customHeight="1" hidden="1">
      <c r="A32" s="82"/>
      <c r="B32" s="82"/>
      <c r="C32" s="82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  <c r="P32" s="3"/>
    </row>
    <row r="33" spans="1:16" ht="6.75" customHeight="1">
      <c r="A33" s="82"/>
      <c r="B33" s="82"/>
      <c r="C33" s="82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  <c r="P33" s="3"/>
    </row>
    <row r="34" spans="1:15" ht="11.25" customHeight="1">
      <c r="A34" s="142" t="s">
        <v>0</v>
      </c>
      <c r="B34" s="142" t="s">
        <v>1</v>
      </c>
      <c r="C34" s="153" t="s">
        <v>2</v>
      </c>
      <c r="D34" s="153" t="s">
        <v>62</v>
      </c>
      <c r="E34" s="154" t="s">
        <v>61</v>
      </c>
      <c r="F34" s="142" t="s">
        <v>4</v>
      </c>
      <c r="G34" s="143"/>
      <c r="H34" s="141" t="s">
        <v>5</v>
      </c>
      <c r="I34" s="141"/>
      <c r="J34" s="141"/>
      <c r="K34" s="141"/>
      <c r="L34" s="141"/>
      <c r="M34" s="141"/>
      <c r="N34" s="141"/>
      <c r="O34" s="141"/>
    </row>
    <row r="35" spans="1:15" ht="11.25" customHeight="1">
      <c r="A35" s="142"/>
      <c r="B35" s="142"/>
      <c r="C35" s="153"/>
      <c r="D35" s="153"/>
      <c r="E35" s="155"/>
      <c r="F35" s="153" t="s">
        <v>34</v>
      </c>
      <c r="G35" s="152" t="s">
        <v>63</v>
      </c>
      <c r="H35" s="141" t="s">
        <v>36</v>
      </c>
      <c r="I35" s="141"/>
      <c r="J35" s="141"/>
      <c r="K35" s="141"/>
      <c r="L35" s="141"/>
      <c r="M35" s="141"/>
      <c r="N35" s="141"/>
      <c r="O35" s="141"/>
    </row>
    <row r="36" spans="1:15" ht="11.25" customHeight="1">
      <c r="A36" s="142"/>
      <c r="B36" s="142"/>
      <c r="C36" s="153"/>
      <c r="D36" s="153"/>
      <c r="E36" s="155"/>
      <c r="F36" s="153"/>
      <c r="G36" s="152"/>
      <c r="H36" s="151" t="s">
        <v>26</v>
      </c>
      <c r="I36" s="144" t="s">
        <v>6</v>
      </c>
      <c r="J36" s="144"/>
      <c r="K36" s="144"/>
      <c r="L36" s="144"/>
      <c r="M36" s="144"/>
      <c r="N36" s="144"/>
      <c r="O36" s="144"/>
    </row>
    <row r="37" spans="1:15" ht="11.25" customHeight="1">
      <c r="A37" s="142"/>
      <c r="B37" s="142"/>
      <c r="C37" s="153"/>
      <c r="D37" s="153"/>
      <c r="E37" s="155"/>
      <c r="F37" s="153"/>
      <c r="G37" s="152"/>
      <c r="H37" s="151"/>
      <c r="I37" s="144" t="s">
        <v>7</v>
      </c>
      <c r="J37" s="144"/>
      <c r="K37" s="144"/>
      <c r="L37" s="144" t="s">
        <v>8</v>
      </c>
      <c r="M37" s="144"/>
      <c r="N37" s="144"/>
      <c r="O37" s="144"/>
    </row>
    <row r="38" spans="1:15" ht="11.25" customHeight="1">
      <c r="A38" s="142"/>
      <c r="B38" s="142"/>
      <c r="C38" s="153"/>
      <c r="D38" s="153"/>
      <c r="E38" s="155"/>
      <c r="F38" s="153"/>
      <c r="G38" s="152"/>
      <c r="H38" s="151"/>
      <c r="I38" s="151" t="s">
        <v>20</v>
      </c>
      <c r="J38" s="144" t="s">
        <v>9</v>
      </c>
      <c r="K38" s="144"/>
      <c r="L38" s="151" t="s">
        <v>21</v>
      </c>
      <c r="M38" s="151" t="s">
        <v>9</v>
      </c>
      <c r="N38" s="151"/>
      <c r="O38" s="151"/>
    </row>
    <row r="39" spans="1:15" ht="15.75" customHeight="1">
      <c r="A39" s="142"/>
      <c r="B39" s="142"/>
      <c r="C39" s="153"/>
      <c r="D39" s="153"/>
      <c r="E39" s="156"/>
      <c r="F39" s="153"/>
      <c r="G39" s="152"/>
      <c r="H39" s="151"/>
      <c r="I39" s="151"/>
      <c r="J39" s="23" t="s">
        <v>10</v>
      </c>
      <c r="K39" s="23" t="s">
        <v>11</v>
      </c>
      <c r="L39" s="151"/>
      <c r="M39" s="23" t="s">
        <v>12</v>
      </c>
      <c r="N39" s="23" t="s">
        <v>10</v>
      </c>
      <c r="O39" s="23" t="s">
        <v>13</v>
      </c>
    </row>
    <row r="40" spans="1:15" ht="11.25" customHeight="1">
      <c r="A40" s="25">
        <v>1</v>
      </c>
      <c r="B40" s="25">
        <v>2</v>
      </c>
      <c r="C40" s="25">
        <v>3</v>
      </c>
      <c r="D40" s="25">
        <v>4</v>
      </c>
      <c r="E40" s="25">
        <v>5</v>
      </c>
      <c r="F40" s="25">
        <v>6</v>
      </c>
      <c r="G40" s="26">
        <v>7</v>
      </c>
      <c r="H40" s="27">
        <v>8</v>
      </c>
      <c r="I40" s="27">
        <v>9</v>
      </c>
      <c r="J40" s="27">
        <v>10</v>
      </c>
      <c r="K40" s="27">
        <v>11</v>
      </c>
      <c r="L40" s="27">
        <v>12</v>
      </c>
      <c r="M40" s="27">
        <v>13</v>
      </c>
      <c r="N40" s="27">
        <v>14</v>
      </c>
      <c r="O40" s="27">
        <v>15</v>
      </c>
    </row>
    <row r="41" spans="1:15" ht="20.25" customHeight="1">
      <c r="A41" s="85">
        <v>3</v>
      </c>
      <c r="B41" s="175" t="s">
        <v>66</v>
      </c>
      <c r="C41" s="176"/>
      <c r="D41" s="177"/>
      <c r="E41" s="86">
        <f aca="true" t="shared" si="3" ref="E41:O41">E78+E53+E47+E57+E61</f>
        <v>1344599</v>
      </c>
      <c r="F41" s="86">
        <f t="shared" si="3"/>
        <v>326683</v>
      </c>
      <c r="G41" s="87">
        <f t="shared" si="3"/>
        <v>792116</v>
      </c>
      <c r="H41" s="33">
        <f t="shared" si="3"/>
        <v>396649</v>
      </c>
      <c r="I41" s="33">
        <f t="shared" si="3"/>
        <v>88751</v>
      </c>
      <c r="J41" s="33">
        <f t="shared" si="3"/>
        <v>0</v>
      </c>
      <c r="K41" s="33">
        <f t="shared" si="3"/>
        <v>88751</v>
      </c>
      <c r="L41" s="33">
        <f t="shared" si="3"/>
        <v>307898</v>
      </c>
      <c r="M41" s="33">
        <f t="shared" si="3"/>
        <v>0</v>
      </c>
      <c r="N41" s="33">
        <f t="shared" si="3"/>
        <v>0</v>
      </c>
      <c r="O41" s="33">
        <f t="shared" si="3"/>
        <v>307898</v>
      </c>
    </row>
    <row r="42" spans="1:15" ht="15" customHeight="1">
      <c r="A42" s="40"/>
      <c r="B42" s="40" t="s">
        <v>30</v>
      </c>
      <c r="C42" s="168" t="s">
        <v>43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99"/>
    </row>
    <row r="43" spans="1:15" ht="15" customHeight="1">
      <c r="A43" s="148" t="s">
        <v>32</v>
      </c>
      <c r="B43" s="88" t="s">
        <v>16</v>
      </c>
      <c r="C43" s="190" t="s">
        <v>44</v>
      </c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2"/>
    </row>
    <row r="44" spans="1:15" ht="15" customHeight="1">
      <c r="A44" s="149"/>
      <c r="B44" s="41" t="s">
        <v>47</v>
      </c>
      <c r="C44" s="89"/>
      <c r="D44" s="196" t="s">
        <v>49</v>
      </c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1:15" ht="15" customHeight="1">
      <c r="A45" s="149"/>
      <c r="B45" s="8" t="s">
        <v>48</v>
      </c>
      <c r="C45" s="90"/>
      <c r="D45" s="161" t="s">
        <v>50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3"/>
    </row>
    <row r="46" spans="1:15" ht="21" customHeight="1">
      <c r="A46" s="150"/>
      <c r="B46" s="72" t="s">
        <v>18</v>
      </c>
      <c r="C46" s="157" t="s">
        <v>46</v>
      </c>
      <c r="D46" s="158"/>
      <c r="E46" s="140" t="s">
        <v>45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60"/>
    </row>
    <row r="47" spans="1:15" ht="12.75" customHeight="1">
      <c r="A47" s="150"/>
      <c r="B47" s="8" t="s">
        <v>19</v>
      </c>
      <c r="C47" s="91"/>
      <c r="D47" s="91"/>
      <c r="E47" s="92">
        <f>E48+E49</f>
        <v>619920</v>
      </c>
      <c r="F47" s="92">
        <f>F48+F49</f>
        <v>191520</v>
      </c>
      <c r="G47" s="92">
        <f>G48+G49</f>
        <v>428400</v>
      </c>
      <c r="H47" s="92">
        <f>H48+H49</f>
        <v>61500</v>
      </c>
      <c r="I47" s="92">
        <f>I48+I49</f>
        <v>19000</v>
      </c>
      <c r="J47" s="93"/>
      <c r="K47" s="93">
        <f>K48</f>
        <v>19000</v>
      </c>
      <c r="L47" s="93">
        <f>L48</f>
        <v>42500</v>
      </c>
      <c r="M47" s="93"/>
      <c r="N47" s="93"/>
      <c r="O47" s="93">
        <f>O48</f>
        <v>42500</v>
      </c>
    </row>
    <row r="48" spans="1:15" ht="14.25" customHeight="1">
      <c r="A48" s="150"/>
      <c r="B48" s="88" t="s">
        <v>37</v>
      </c>
      <c r="C48" s="94"/>
      <c r="D48" s="94"/>
      <c r="E48" s="95">
        <f>F48+G48</f>
        <v>61500</v>
      </c>
      <c r="F48" s="95">
        <f>I48</f>
        <v>19000</v>
      </c>
      <c r="G48" s="96">
        <f>O48</f>
        <v>42500</v>
      </c>
      <c r="H48" s="97">
        <f>I48+L48</f>
        <v>61500</v>
      </c>
      <c r="I48" s="97">
        <f>K48</f>
        <v>19000</v>
      </c>
      <c r="J48" s="97"/>
      <c r="K48" s="97">
        <v>19000</v>
      </c>
      <c r="L48" s="97">
        <f>O48</f>
        <v>42500</v>
      </c>
      <c r="M48" s="98"/>
      <c r="N48" s="98"/>
      <c r="O48" s="97">
        <v>42500</v>
      </c>
    </row>
    <row r="49" spans="1:15" ht="12" customHeight="1">
      <c r="A49" s="150"/>
      <c r="B49" s="35" t="s">
        <v>54</v>
      </c>
      <c r="C49" s="55"/>
      <c r="D49" s="55"/>
      <c r="E49" s="56">
        <f>F49+G49</f>
        <v>558420</v>
      </c>
      <c r="F49" s="56">
        <v>172520</v>
      </c>
      <c r="G49" s="57">
        <v>385900</v>
      </c>
      <c r="H49" s="99"/>
      <c r="I49" s="99"/>
      <c r="J49" s="58"/>
      <c r="K49" s="99"/>
      <c r="L49" s="99"/>
      <c r="M49" s="58"/>
      <c r="N49" s="58"/>
      <c r="O49" s="99"/>
    </row>
    <row r="50" spans="1:15" ht="15" customHeight="1">
      <c r="A50" s="40"/>
      <c r="B50" s="40" t="s">
        <v>30</v>
      </c>
      <c r="C50" s="168" t="s">
        <v>31</v>
      </c>
      <c r="D50" s="169"/>
      <c r="E50" s="169"/>
      <c r="F50" s="169"/>
      <c r="G50" s="169"/>
      <c r="H50" s="170"/>
      <c r="I50" s="170"/>
      <c r="J50" s="170"/>
      <c r="K50" s="170"/>
      <c r="L50" s="170"/>
      <c r="M50" s="170"/>
      <c r="N50" s="170"/>
      <c r="O50" s="171"/>
    </row>
    <row r="51" spans="1:15" ht="15" customHeight="1">
      <c r="A51" s="148" t="s">
        <v>41</v>
      </c>
      <c r="B51" s="9" t="s">
        <v>16</v>
      </c>
      <c r="C51" s="187" t="s">
        <v>23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9"/>
    </row>
    <row r="52" spans="1:15" ht="21" customHeight="1">
      <c r="A52" s="150"/>
      <c r="B52" s="72" t="s">
        <v>18</v>
      </c>
      <c r="C52" s="157" t="s">
        <v>33</v>
      </c>
      <c r="D52" s="158"/>
      <c r="E52" s="140" t="s">
        <v>64</v>
      </c>
      <c r="F52" s="159"/>
      <c r="G52" s="159"/>
      <c r="H52" s="159"/>
      <c r="I52" s="159"/>
      <c r="J52" s="159"/>
      <c r="K52" s="159"/>
      <c r="L52" s="159"/>
      <c r="M52" s="159"/>
      <c r="N52" s="159"/>
      <c r="O52" s="160"/>
    </row>
    <row r="53" spans="1:15" ht="14.25" customHeight="1">
      <c r="A53" s="150"/>
      <c r="B53" s="8" t="s">
        <v>19</v>
      </c>
      <c r="C53" s="91"/>
      <c r="D53" s="91"/>
      <c r="E53" s="92">
        <f aca="true" t="shared" si="4" ref="E53:O53">SUM(E54:E55)</f>
        <v>90854</v>
      </c>
      <c r="F53" s="92">
        <f t="shared" si="4"/>
        <v>25512</v>
      </c>
      <c r="G53" s="100">
        <f t="shared" si="4"/>
        <v>65642</v>
      </c>
      <c r="H53" s="93">
        <f t="shared" si="4"/>
        <v>0</v>
      </c>
      <c r="I53" s="93">
        <f t="shared" si="4"/>
        <v>0</v>
      </c>
      <c r="J53" s="93">
        <f t="shared" si="4"/>
        <v>0</v>
      </c>
      <c r="K53" s="93">
        <f t="shared" si="4"/>
        <v>0</v>
      </c>
      <c r="L53" s="93">
        <f t="shared" si="4"/>
        <v>0</v>
      </c>
      <c r="M53" s="93">
        <f t="shared" si="4"/>
        <v>0</v>
      </c>
      <c r="N53" s="93">
        <f t="shared" si="4"/>
        <v>0</v>
      </c>
      <c r="O53" s="93">
        <f t="shared" si="4"/>
        <v>0</v>
      </c>
    </row>
    <row r="54" spans="1:15" ht="14.25" customHeight="1">
      <c r="A54" s="150"/>
      <c r="B54" s="88" t="s">
        <v>37</v>
      </c>
      <c r="C54" s="94"/>
      <c r="D54" s="94"/>
      <c r="E54" s="95"/>
      <c r="F54" s="95"/>
      <c r="G54" s="96"/>
      <c r="H54" s="97"/>
      <c r="I54" s="97"/>
      <c r="J54" s="97"/>
      <c r="K54" s="97"/>
      <c r="L54" s="97"/>
      <c r="M54" s="98"/>
      <c r="N54" s="98"/>
      <c r="O54" s="97"/>
    </row>
    <row r="55" spans="1:15" ht="10.5" customHeight="1">
      <c r="A55" s="193"/>
      <c r="B55" s="35" t="s">
        <v>54</v>
      </c>
      <c r="C55" s="55"/>
      <c r="D55" s="55"/>
      <c r="E55" s="56">
        <v>90854</v>
      </c>
      <c r="F55" s="56">
        <v>25512</v>
      </c>
      <c r="G55" s="57">
        <v>65642</v>
      </c>
      <c r="H55" s="99"/>
      <c r="I55" s="99"/>
      <c r="J55" s="58"/>
      <c r="K55" s="99"/>
      <c r="L55" s="99"/>
      <c r="M55" s="58"/>
      <c r="N55" s="58"/>
      <c r="O55" s="99"/>
    </row>
    <row r="56" spans="1:15" ht="21" customHeight="1">
      <c r="A56" s="164" t="s">
        <v>51</v>
      </c>
      <c r="B56" s="59" t="s">
        <v>18</v>
      </c>
      <c r="C56" s="166" t="s">
        <v>42</v>
      </c>
      <c r="D56" s="167"/>
      <c r="E56" s="204" t="s">
        <v>40</v>
      </c>
      <c r="F56" s="205"/>
      <c r="G56" s="205"/>
      <c r="H56" s="205"/>
      <c r="I56" s="205"/>
      <c r="J56" s="205"/>
      <c r="K56" s="205"/>
      <c r="L56" s="205"/>
      <c r="M56" s="205"/>
      <c r="N56" s="205"/>
      <c r="O56" s="206"/>
    </row>
    <row r="57" spans="1:15" ht="15" customHeight="1">
      <c r="A57" s="164"/>
      <c r="B57" s="35" t="s">
        <v>19</v>
      </c>
      <c r="C57" s="101"/>
      <c r="D57" s="101"/>
      <c r="E57" s="102">
        <f>E58</f>
        <v>155955</v>
      </c>
      <c r="F57" s="102">
        <f>F58</f>
        <v>45451</v>
      </c>
      <c r="G57" s="103">
        <f>G58</f>
        <v>110504</v>
      </c>
      <c r="H57" s="104">
        <f>H58</f>
        <v>155955</v>
      </c>
      <c r="I57" s="104">
        <f>I58</f>
        <v>45451</v>
      </c>
      <c r="J57" s="104"/>
      <c r="K57" s="104">
        <f>K58</f>
        <v>45451</v>
      </c>
      <c r="L57" s="104">
        <f>L58</f>
        <v>110504</v>
      </c>
      <c r="M57" s="104"/>
      <c r="N57" s="104"/>
      <c r="O57" s="104">
        <f>O58</f>
        <v>110504</v>
      </c>
    </row>
    <row r="58" spans="1:15" ht="15" customHeight="1">
      <c r="A58" s="164"/>
      <c r="B58" s="88" t="s">
        <v>37</v>
      </c>
      <c r="C58" s="94"/>
      <c r="D58" s="94"/>
      <c r="E58" s="95">
        <f>F58+G58</f>
        <v>155955</v>
      </c>
      <c r="F58" s="95">
        <f>I58</f>
        <v>45451</v>
      </c>
      <c r="G58" s="96">
        <f>O58</f>
        <v>110504</v>
      </c>
      <c r="H58" s="97">
        <f>I58+L58</f>
        <v>155955</v>
      </c>
      <c r="I58" s="97">
        <v>45451</v>
      </c>
      <c r="J58" s="97"/>
      <c r="K58" s="97">
        <v>45451</v>
      </c>
      <c r="L58" s="97">
        <f>O58</f>
        <v>110504</v>
      </c>
      <c r="M58" s="98"/>
      <c r="N58" s="98"/>
      <c r="O58" s="97">
        <v>110504</v>
      </c>
    </row>
    <row r="59" spans="1:15" ht="15" customHeight="1">
      <c r="A59" s="165"/>
      <c r="B59" s="35" t="s">
        <v>54</v>
      </c>
      <c r="C59" s="55"/>
      <c r="D59" s="55"/>
      <c r="E59" s="56"/>
      <c r="F59" s="56"/>
      <c r="G59" s="57"/>
      <c r="H59" s="53"/>
      <c r="I59" s="53"/>
      <c r="J59" s="54"/>
      <c r="K59" s="53"/>
      <c r="L59" s="53"/>
      <c r="M59" s="54"/>
      <c r="N59" s="54"/>
      <c r="O59" s="53"/>
    </row>
    <row r="60" spans="1:15" ht="21" customHeight="1">
      <c r="A60" s="164" t="s">
        <v>58</v>
      </c>
      <c r="B60" s="105" t="s">
        <v>18</v>
      </c>
      <c r="C60" s="157" t="s">
        <v>59</v>
      </c>
      <c r="D60" s="158"/>
      <c r="E60" s="140" t="s">
        <v>60</v>
      </c>
      <c r="F60" s="159"/>
      <c r="G60" s="159"/>
      <c r="H60" s="159"/>
      <c r="I60" s="159"/>
      <c r="J60" s="159"/>
      <c r="K60" s="159"/>
      <c r="L60" s="159"/>
      <c r="M60" s="159"/>
      <c r="N60" s="159"/>
      <c r="O60" s="160"/>
    </row>
    <row r="61" spans="1:15" ht="15" customHeight="1">
      <c r="A61" s="164"/>
      <c r="B61" s="106" t="s">
        <v>19</v>
      </c>
      <c r="C61" s="107"/>
      <c r="D61" s="107"/>
      <c r="E61" s="108">
        <f>SUM(E62:E64)</f>
        <v>428000</v>
      </c>
      <c r="F61" s="108">
        <f>SUM(F62:F64)</f>
        <v>64200</v>
      </c>
      <c r="G61" s="109">
        <f>G62</f>
        <v>137700</v>
      </c>
      <c r="H61" s="110">
        <f>H62</f>
        <v>162000</v>
      </c>
      <c r="I61" s="110">
        <f>I62</f>
        <v>24300</v>
      </c>
      <c r="J61" s="110"/>
      <c r="K61" s="110">
        <f>K62</f>
        <v>24300</v>
      </c>
      <c r="L61" s="110">
        <f>L62</f>
        <v>137700</v>
      </c>
      <c r="M61" s="110"/>
      <c r="N61" s="110"/>
      <c r="O61" s="110">
        <f>O62</f>
        <v>137700</v>
      </c>
    </row>
    <row r="62" spans="1:15" ht="15" customHeight="1">
      <c r="A62" s="164"/>
      <c r="B62" s="111" t="s">
        <v>37</v>
      </c>
      <c r="C62" s="112"/>
      <c r="D62" s="112"/>
      <c r="E62" s="113">
        <f>F62+G62</f>
        <v>162000</v>
      </c>
      <c r="F62" s="113">
        <f>I62</f>
        <v>24300</v>
      </c>
      <c r="G62" s="114">
        <f>O62</f>
        <v>137700</v>
      </c>
      <c r="H62" s="115">
        <f>I62+L62</f>
        <v>162000</v>
      </c>
      <c r="I62" s="115">
        <f>J62+K62</f>
        <v>24300</v>
      </c>
      <c r="J62" s="115"/>
      <c r="K62" s="115">
        <v>24300</v>
      </c>
      <c r="L62" s="115">
        <f>O62</f>
        <v>137700</v>
      </c>
      <c r="M62" s="116"/>
      <c r="N62" s="116"/>
      <c r="O62" s="115">
        <v>137700</v>
      </c>
    </row>
    <row r="63" spans="1:15" ht="15" customHeight="1">
      <c r="A63" s="164"/>
      <c r="B63" s="106">
        <v>2013</v>
      </c>
      <c r="C63" s="112"/>
      <c r="D63" s="112"/>
      <c r="E63" s="113">
        <f>F63+G63</f>
        <v>166000</v>
      </c>
      <c r="F63" s="113">
        <v>24900</v>
      </c>
      <c r="G63" s="114">
        <v>141100</v>
      </c>
      <c r="H63" s="115"/>
      <c r="I63" s="115"/>
      <c r="J63" s="115"/>
      <c r="K63" s="115"/>
      <c r="L63" s="115"/>
      <c r="M63" s="116"/>
      <c r="N63" s="116"/>
      <c r="O63" s="115"/>
    </row>
    <row r="64" spans="1:15" ht="15" customHeight="1">
      <c r="A64" s="164"/>
      <c r="B64" s="117">
        <v>2014</v>
      </c>
      <c r="C64" s="118"/>
      <c r="D64" s="118"/>
      <c r="E64" s="119">
        <f>F64+G64</f>
        <v>100000</v>
      </c>
      <c r="F64" s="119">
        <v>15000</v>
      </c>
      <c r="G64" s="120">
        <v>85000</v>
      </c>
      <c r="H64" s="121"/>
      <c r="I64" s="121"/>
      <c r="J64" s="122"/>
      <c r="K64" s="121"/>
      <c r="L64" s="121"/>
      <c r="M64" s="122"/>
      <c r="N64" s="122"/>
      <c r="O64" s="121"/>
    </row>
    <row r="65" spans="1:15" ht="4.5" customHeight="1">
      <c r="A65" s="5"/>
      <c r="B65" s="123"/>
      <c r="C65" s="124"/>
      <c r="D65" s="124"/>
      <c r="E65" s="125"/>
      <c r="F65" s="125"/>
      <c r="G65" s="125"/>
      <c r="H65" s="126"/>
      <c r="I65" s="126"/>
      <c r="J65" s="127"/>
      <c r="K65" s="126"/>
      <c r="L65" s="126"/>
      <c r="M65" s="127"/>
      <c r="N65" s="127"/>
      <c r="O65" s="126"/>
    </row>
    <row r="66" spans="1:15" ht="8.25" customHeight="1">
      <c r="A66" s="6"/>
      <c r="B66" s="128"/>
      <c r="C66" s="127"/>
      <c r="D66" s="127"/>
      <c r="E66" s="129"/>
      <c r="F66" s="129"/>
      <c r="G66" s="129"/>
      <c r="H66" s="126"/>
      <c r="I66" s="126"/>
      <c r="J66" s="127"/>
      <c r="K66" s="126"/>
      <c r="L66" s="126"/>
      <c r="M66" s="127"/>
      <c r="N66" s="127"/>
      <c r="O66" s="126"/>
    </row>
    <row r="67" spans="1:15" ht="6.75" customHeight="1">
      <c r="A67" s="6"/>
      <c r="B67" s="128"/>
      <c r="C67" s="127"/>
      <c r="D67" s="127"/>
      <c r="E67" s="129"/>
      <c r="F67" s="129"/>
      <c r="G67" s="129"/>
      <c r="H67" s="126"/>
      <c r="I67" s="126"/>
      <c r="J67" s="127"/>
      <c r="K67" s="126"/>
      <c r="L67" s="126"/>
      <c r="M67" s="127"/>
      <c r="N67" s="127"/>
      <c r="O67" s="126"/>
    </row>
    <row r="68" spans="1:15" ht="15" customHeight="1">
      <c r="A68" s="207" t="s">
        <v>0</v>
      </c>
      <c r="B68" s="207" t="s">
        <v>1</v>
      </c>
      <c r="C68" s="154" t="s">
        <v>2</v>
      </c>
      <c r="D68" s="154" t="s">
        <v>62</v>
      </c>
      <c r="E68" s="154" t="s">
        <v>61</v>
      </c>
      <c r="F68" s="143" t="s">
        <v>4</v>
      </c>
      <c r="G68" s="203"/>
      <c r="H68" s="216" t="s">
        <v>5</v>
      </c>
      <c r="I68" s="217"/>
      <c r="J68" s="217"/>
      <c r="K68" s="217"/>
      <c r="L68" s="217"/>
      <c r="M68" s="217"/>
      <c r="N68" s="217"/>
      <c r="O68" s="218"/>
    </row>
    <row r="69" spans="1:15" ht="15" customHeight="1">
      <c r="A69" s="208"/>
      <c r="B69" s="208"/>
      <c r="C69" s="155"/>
      <c r="D69" s="155"/>
      <c r="E69" s="155"/>
      <c r="F69" s="154" t="s">
        <v>34</v>
      </c>
      <c r="G69" s="213" t="s">
        <v>63</v>
      </c>
      <c r="H69" s="216" t="s">
        <v>36</v>
      </c>
      <c r="I69" s="217"/>
      <c r="J69" s="217"/>
      <c r="K69" s="217"/>
      <c r="L69" s="217"/>
      <c r="M69" s="217"/>
      <c r="N69" s="217"/>
      <c r="O69" s="218"/>
    </row>
    <row r="70" spans="1:15" ht="15" customHeight="1">
      <c r="A70" s="208"/>
      <c r="B70" s="208"/>
      <c r="C70" s="155"/>
      <c r="D70" s="155"/>
      <c r="E70" s="155"/>
      <c r="F70" s="155"/>
      <c r="G70" s="214"/>
      <c r="H70" s="219" t="s">
        <v>26</v>
      </c>
      <c r="I70" s="200" t="s">
        <v>6</v>
      </c>
      <c r="J70" s="201"/>
      <c r="K70" s="201"/>
      <c r="L70" s="201"/>
      <c r="M70" s="201"/>
      <c r="N70" s="201"/>
      <c r="O70" s="202"/>
    </row>
    <row r="71" spans="1:15" ht="15" customHeight="1">
      <c r="A71" s="208"/>
      <c r="B71" s="208"/>
      <c r="C71" s="155"/>
      <c r="D71" s="155"/>
      <c r="E71" s="155"/>
      <c r="F71" s="155"/>
      <c r="G71" s="214"/>
      <c r="H71" s="220"/>
      <c r="I71" s="200" t="s">
        <v>7</v>
      </c>
      <c r="J71" s="201"/>
      <c r="K71" s="202"/>
      <c r="L71" s="200" t="s">
        <v>8</v>
      </c>
      <c r="M71" s="201"/>
      <c r="N71" s="201"/>
      <c r="O71" s="202"/>
    </row>
    <row r="72" spans="1:15" ht="15" customHeight="1">
      <c r="A72" s="208"/>
      <c r="B72" s="208"/>
      <c r="C72" s="155"/>
      <c r="D72" s="155"/>
      <c r="E72" s="155"/>
      <c r="F72" s="155"/>
      <c r="G72" s="214"/>
      <c r="H72" s="220"/>
      <c r="I72" s="219" t="s">
        <v>20</v>
      </c>
      <c r="J72" s="200" t="s">
        <v>9</v>
      </c>
      <c r="K72" s="202"/>
      <c r="L72" s="219" t="s">
        <v>21</v>
      </c>
      <c r="M72" s="210" t="s">
        <v>9</v>
      </c>
      <c r="N72" s="211"/>
      <c r="O72" s="212"/>
    </row>
    <row r="73" spans="1:15" ht="23.25" customHeight="1">
      <c r="A73" s="209"/>
      <c r="B73" s="209"/>
      <c r="C73" s="156"/>
      <c r="D73" s="156"/>
      <c r="E73" s="156"/>
      <c r="F73" s="156"/>
      <c r="G73" s="215"/>
      <c r="H73" s="221"/>
      <c r="I73" s="221"/>
      <c r="J73" s="23" t="s">
        <v>10</v>
      </c>
      <c r="K73" s="23" t="s">
        <v>11</v>
      </c>
      <c r="L73" s="221"/>
      <c r="M73" s="23" t="s">
        <v>12</v>
      </c>
      <c r="N73" s="23" t="s">
        <v>10</v>
      </c>
      <c r="O73" s="23" t="s">
        <v>13</v>
      </c>
    </row>
    <row r="74" spans="1:15" ht="10.5" customHeight="1">
      <c r="A74" s="25">
        <v>1</v>
      </c>
      <c r="B74" s="25">
        <v>2</v>
      </c>
      <c r="C74" s="25">
        <v>3</v>
      </c>
      <c r="D74" s="25">
        <v>4</v>
      </c>
      <c r="E74" s="25">
        <v>5</v>
      </c>
      <c r="F74" s="25">
        <v>6</v>
      </c>
      <c r="G74" s="26">
        <v>7</v>
      </c>
      <c r="H74" s="27">
        <v>8</v>
      </c>
      <c r="I74" s="27">
        <v>9</v>
      </c>
      <c r="J74" s="27">
        <v>10</v>
      </c>
      <c r="K74" s="27">
        <v>11</v>
      </c>
      <c r="L74" s="27">
        <v>12</v>
      </c>
      <c r="M74" s="27">
        <v>13</v>
      </c>
      <c r="N74" s="27">
        <v>14</v>
      </c>
      <c r="O74" s="27">
        <v>15</v>
      </c>
    </row>
    <row r="75" spans="1:15" ht="14.25" customHeight="1">
      <c r="A75" s="145">
        <v>3.5</v>
      </c>
      <c r="B75" s="88" t="s">
        <v>16</v>
      </c>
      <c r="C75" s="190" t="s">
        <v>55</v>
      </c>
      <c r="D75" s="191"/>
      <c r="E75" s="191"/>
      <c r="F75" s="191"/>
      <c r="G75" s="191"/>
      <c r="H75" s="179"/>
      <c r="I75" s="179"/>
      <c r="J75" s="179"/>
      <c r="K75" s="179"/>
      <c r="L75" s="179"/>
      <c r="M75" s="179"/>
      <c r="N75" s="179"/>
      <c r="O75" s="180"/>
    </row>
    <row r="76" spans="1:15" ht="14.25" customHeight="1">
      <c r="A76" s="146"/>
      <c r="B76" s="88" t="s">
        <v>47</v>
      </c>
      <c r="C76" s="130"/>
      <c r="D76" s="169" t="s">
        <v>57</v>
      </c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3"/>
    </row>
    <row r="77" spans="1:15" ht="20.25" customHeight="1">
      <c r="A77" s="146"/>
      <c r="B77" s="72" t="s">
        <v>18</v>
      </c>
      <c r="C77" s="157" t="s">
        <v>59</v>
      </c>
      <c r="D77" s="158"/>
      <c r="E77" s="140" t="s">
        <v>56</v>
      </c>
      <c r="F77" s="159"/>
      <c r="G77" s="159"/>
      <c r="H77" s="159"/>
      <c r="I77" s="159"/>
      <c r="J77" s="159"/>
      <c r="K77" s="159"/>
      <c r="L77" s="159"/>
      <c r="M77" s="159"/>
      <c r="N77" s="159"/>
      <c r="O77" s="160"/>
    </row>
    <row r="78" spans="1:15" ht="13.5" customHeight="1">
      <c r="A78" s="146"/>
      <c r="B78" s="8" t="s">
        <v>19</v>
      </c>
      <c r="C78" s="91"/>
      <c r="D78" s="91"/>
      <c r="E78" s="92">
        <f>E79+E80</f>
        <v>49870</v>
      </c>
      <c r="F78" s="92"/>
      <c r="G78" s="100">
        <f>G79+G80</f>
        <v>49870</v>
      </c>
      <c r="H78" s="93">
        <f>H79</f>
        <v>17194</v>
      </c>
      <c r="I78" s="93"/>
      <c r="J78" s="93"/>
      <c r="K78" s="93"/>
      <c r="L78" s="93">
        <f>L79</f>
        <v>17194</v>
      </c>
      <c r="M78" s="93"/>
      <c r="N78" s="93"/>
      <c r="O78" s="93">
        <f>O79</f>
        <v>17194</v>
      </c>
    </row>
    <row r="79" spans="1:15" ht="12.75" customHeight="1">
      <c r="A79" s="146"/>
      <c r="B79" s="88" t="s">
        <v>37</v>
      </c>
      <c r="C79" s="94"/>
      <c r="D79" s="94"/>
      <c r="E79" s="95">
        <f>F79+G79</f>
        <v>17194</v>
      </c>
      <c r="F79" s="95"/>
      <c r="G79" s="96">
        <f>O79</f>
        <v>17194</v>
      </c>
      <c r="H79" s="97">
        <f>I79+L79</f>
        <v>17194</v>
      </c>
      <c r="I79" s="97"/>
      <c r="J79" s="97"/>
      <c r="K79" s="97"/>
      <c r="L79" s="97">
        <f>O79</f>
        <v>17194</v>
      </c>
      <c r="M79" s="98"/>
      <c r="N79" s="98"/>
      <c r="O79" s="97">
        <v>17194</v>
      </c>
    </row>
    <row r="80" spans="1:15" ht="12.75" customHeight="1">
      <c r="A80" s="147"/>
      <c r="B80" s="60" t="s">
        <v>54</v>
      </c>
      <c r="C80" s="61"/>
      <c r="D80" s="61"/>
      <c r="E80" s="62">
        <f>G80</f>
        <v>32676</v>
      </c>
      <c r="F80" s="62"/>
      <c r="G80" s="63">
        <v>32676</v>
      </c>
      <c r="H80" s="99"/>
      <c r="I80" s="99"/>
      <c r="J80" s="58"/>
      <c r="K80" s="99"/>
      <c r="L80" s="99"/>
      <c r="M80" s="58"/>
      <c r="N80" s="58"/>
      <c r="O80" s="99"/>
    </row>
    <row r="81" spans="1:15" ht="6" customHeight="1">
      <c r="A81" s="71"/>
      <c r="B81" s="71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131"/>
    </row>
    <row r="82" spans="1:15" ht="49.5" customHeight="1">
      <c r="A82" s="132"/>
      <c r="B82" s="234" t="s">
        <v>67</v>
      </c>
      <c r="C82" s="235"/>
      <c r="D82" s="236"/>
      <c r="E82" s="19">
        <f>E30+E41</f>
        <v>8556518</v>
      </c>
      <c r="F82" s="134">
        <f>F30+F41</f>
        <v>2499693</v>
      </c>
      <c r="G82" s="20">
        <f>G30+G41</f>
        <v>5831025</v>
      </c>
      <c r="H82" s="21">
        <f>H30+H41</f>
        <v>4266038</v>
      </c>
      <c r="I82" s="19">
        <f>I30+I41</f>
        <v>1494471</v>
      </c>
      <c r="J82" s="19"/>
      <c r="K82" s="19">
        <f>K30+K41</f>
        <v>1494471</v>
      </c>
      <c r="L82" s="19">
        <f>L30+L41</f>
        <v>2771567</v>
      </c>
      <c r="M82" s="19"/>
      <c r="N82" s="19"/>
      <c r="O82" s="19">
        <f>O30+O41</f>
        <v>2771567</v>
      </c>
    </row>
    <row r="83" spans="1:15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7" ht="19.5" customHeight="1">
      <c r="A84" s="7"/>
      <c r="B84" s="228" t="s">
        <v>72</v>
      </c>
      <c r="C84" s="229"/>
      <c r="D84" s="229"/>
      <c r="E84" s="226" t="s">
        <v>73</v>
      </c>
      <c r="F84" s="227"/>
      <c r="G84" s="136">
        <f>I82</f>
        <v>1494471</v>
      </c>
      <c r="H84" s="7"/>
      <c r="I84" s="133"/>
      <c r="J84" s="7"/>
      <c r="K84" s="7"/>
      <c r="L84" s="7"/>
      <c r="M84" s="7"/>
      <c r="N84" s="7"/>
      <c r="O84" s="7"/>
      <c r="Q84" s="4"/>
    </row>
    <row r="85" spans="1:17" ht="19.5" customHeight="1">
      <c r="A85" s="7"/>
      <c r="B85" s="15"/>
      <c r="C85" s="15"/>
      <c r="D85" s="17"/>
      <c r="E85" s="16" t="s">
        <v>68</v>
      </c>
      <c r="F85" s="14"/>
      <c r="G85" s="137">
        <f>G89+G92</f>
        <v>1466679</v>
      </c>
      <c r="H85" s="7"/>
      <c r="I85" s="133"/>
      <c r="J85" s="7"/>
      <c r="K85" s="7"/>
      <c r="L85" s="7"/>
      <c r="M85" s="7"/>
      <c r="N85" s="7"/>
      <c r="O85" s="7"/>
      <c r="P85" s="10"/>
      <c r="Q85" s="4"/>
    </row>
    <row r="86" spans="1:17" ht="19.5" customHeight="1">
      <c r="A86" s="7"/>
      <c r="B86" s="7"/>
      <c r="C86" s="7"/>
      <c r="D86" s="17"/>
      <c r="E86" s="16" t="s">
        <v>69</v>
      </c>
      <c r="F86" s="14"/>
      <c r="G86" s="138">
        <f>G90+G93</f>
        <v>27792</v>
      </c>
      <c r="H86" s="7"/>
      <c r="I86" s="133"/>
      <c r="J86" s="7"/>
      <c r="K86" s="7"/>
      <c r="L86" s="7"/>
      <c r="M86" s="7"/>
      <c r="N86" s="7"/>
      <c r="O86" s="7"/>
      <c r="Q86" s="4"/>
    </row>
    <row r="87" spans="1:17" ht="12.75" customHeight="1">
      <c r="A87" s="7"/>
      <c r="B87" s="7"/>
      <c r="C87" s="7"/>
      <c r="D87" s="17"/>
      <c r="E87" s="230" t="s">
        <v>4</v>
      </c>
      <c r="F87" s="231"/>
      <c r="G87" s="138"/>
      <c r="H87" s="7"/>
      <c r="I87" s="133"/>
      <c r="J87" s="7"/>
      <c r="K87" s="7" t="s">
        <v>74</v>
      </c>
      <c r="L87" s="7"/>
      <c r="M87" s="7"/>
      <c r="N87" s="7"/>
      <c r="O87" s="7"/>
      <c r="Q87" s="4"/>
    </row>
    <row r="88" spans="1:16" ht="17.25" customHeight="1">
      <c r="A88" s="7"/>
      <c r="B88" s="7"/>
      <c r="C88" s="7"/>
      <c r="D88" s="13" t="s">
        <v>70</v>
      </c>
      <c r="E88" s="12"/>
      <c r="F88" s="12"/>
      <c r="G88" s="136">
        <f>G89+G90</f>
        <v>1405720</v>
      </c>
      <c r="H88" s="7"/>
      <c r="I88" s="7"/>
      <c r="J88" s="7"/>
      <c r="K88" s="7"/>
      <c r="L88" s="7"/>
      <c r="M88" s="7"/>
      <c r="N88" s="7"/>
      <c r="O88" s="7"/>
      <c r="P88" s="10">
        <f>G90+G89</f>
        <v>1405720</v>
      </c>
    </row>
    <row r="89" spans="1:15" ht="21.75" customHeight="1">
      <c r="A89" s="7"/>
      <c r="B89" s="7"/>
      <c r="C89" s="7"/>
      <c r="D89" s="17"/>
      <c r="E89" s="16" t="s">
        <v>68</v>
      </c>
      <c r="F89" s="14"/>
      <c r="G89" s="137">
        <v>1404719</v>
      </c>
      <c r="H89" s="7"/>
      <c r="I89" s="7"/>
      <c r="J89" s="7"/>
      <c r="K89" s="7"/>
      <c r="L89" s="7"/>
      <c r="M89" s="7"/>
      <c r="N89" s="7"/>
      <c r="O89" s="7"/>
    </row>
    <row r="90" spans="1:15" ht="19.5" customHeight="1">
      <c r="A90" s="7"/>
      <c r="B90" s="7"/>
      <c r="C90" s="7"/>
      <c r="D90" s="17"/>
      <c r="E90" s="16" t="s">
        <v>69</v>
      </c>
      <c r="F90" s="14"/>
      <c r="G90" s="137">
        <v>1001</v>
      </c>
      <c r="H90" s="7"/>
      <c r="I90" s="7"/>
      <c r="J90" s="7"/>
      <c r="K90" s="7"/>
      <c r="L90" s="7"/>
      <c r="M90" s="7"/>
      <c r="N90" s="7"/>
      <c r="O90" s="7"/>
    </row>
    <row r="91" spans="1:16" ht="17.25" customHeight="1">
      <c r="A91" s="7"/>
      <c r="B91" s="7"/>
      <c r="C91" s="7"/>
      <c r="D91" s="18" t="s">
        <v>71</v>
      </c>
      <c r="E91" s="16"/>
      <c r="F91" s="14"/>
      <c r="G91" s="139">
        <f>G92+G93</f>
        <v>88751</v>
      </c>
      <c r="H91" s="7"/>
      <c r="I91" s="7"/>
      <c r="J91" s="7"/>
      <c r="K91" s="7"/>
      <c r="L91" s="7"/>
      <c r="M91" s="7"/>
      <c r="N91" s="7"/>
      <c r="O91" s="7"/>
      <c r="P91" s="10">
        <f>G92+G93</f>
        <v>88751</v>
      </c>
    </row>
    <row r="92" spans="1:15" ht="21.75" customHeight="1">
      <c r="A92" s="7"/>
      <c r="B92" s="7"/>
      <c r="C92" s="7"/>
      <c r="D92" s="17"/>
      <c r="E92" s="16" t="s">
        <v>68</v>
      </c>
      <c r="F92" s="14"/>
      <c r="G92" s="137">
        <v>61960</v>
      </c>
      <c r="H92" s="7"/>
      <c r="I92" s="7"/>
      <c r="J92" s="7"/>
      <c r="K92" s="7"/>
      <c r="L92" s="7"/>
      <c r="M92" s="7"/>
      <c r="N92" s="7"/>
      <c r="O92" s="7"/>
    </row>
    <row r="93" spans="1:15" ht="17.25" customHeight="1">
      <c r="A93" s="7"/>
      <c r="B93" s="7"/>
      <c r="C93" s="7"/>
      <c r="D93" s="17"/>
      <c r="E93" s="16" t="s">
        <v>69</v>
      </c>
      <c r="F93" s="14"/>
      <c r="G93" s="137">
        <v>26791</v>
      </c>
      <c r="H93" s="7"/>
      <c r="I93" s="7"/>
      <c r="J93" s="7"/>
      <c r="K93" s="7"/>
      <c r="L93" s="7"/>
      <c r="M93" s="7"/>
      <c r="N93" s="7"/>
      <c r="O93" s="7"/>
    </row>
    <row r="94" spans="2:16" ht="19.5" customHeight="1">
      <c r="B94" s="7"/>
      <c r="C94" s="225"/>
      <c r="D94" s="225"/>
      <c r="E94" s="7"/>
      <c r="F94" s="7"/>
      <c r="G94" s="11"/>
      <c r="H94" s="7"/>
      <c r="P94" s="10">
        <f>P88+P91</f>
        <v>1494471</v>
      </c>
    </row>
    <row r="95" ht="12.75">
      <c r="G95" s="10">
        <f>G96-G84</f>
        <v>0</v>
      </c>
    </row>
    <row r="96" ht="12.75">
      <c r="G96" s="10">
        <f>K82-G94</f>
        <v>1494471</v>
      </c>
    </row>
  </sheetData>
  <sheetProtection/>
  <mergeCells count="100">
    <mergeCell ref="E84:F84"/>
    <mergeCell ref="B84:D84"/>
    <mergeCell ref="E87:F87"/>
    <mergeCell ref="H68:O68"/>
    <mergeCell ref="D76:O76"/>
    <mergeCell ref="B82:D82"/>
    <mergeCell ref="E68:E73"/>
    <mergeCell ref="C75:O75"/>
    <mergeCell ref="I72:I73"/>
    <mergeCell ref="F69:F73"/>
    <mergeCell ref="A30:D30"/>
    <mergeCell ref="C94:D94"/>
    <mergeCell ref="A60:A64"/>
    <mergeCell ref="C60:D60"/>
    <mergeCell ref="E60:O60"/>
    <mergeCell ref="J72:K72"/>
    <mergeCell ref="L72:L73"/>
    <mergeCell ref="A51:A55"/>
    <mergeCell ref="C51:O51"/>
    <mergeCell ref="C52:D52"/>
    <mergeCell ref="B68:B73"/>
    <mergeCell ref="M72:O72"/>
    <mergeCell ref="G69:G73"/>
    <mergeCell ref="H69:O69"/>
    <mergeCell ref="H70:H73"/>
    <mergeCell ref="A68:A73"/>
    <mergeCell ref="D44:O44"/>
    <mergeCell ref="C42:O42"/>
    <mergeCell ref="I70:O70"/>
    <mergeCell ref="I71:K71"/>
    <mergeCell ref="L71:O71"/>
    <mergeCell ref="C68:C73"/>
    <mergeCell ref="D68:D73"/>
    <mergeCell ref="F68:G68"/>
    <mergeCell ref="E56:O56"/>
    <mergeCell ref="C18:O18"/>
    <mergeCell ref="E24:K24"/>
    <mergeCell ref="I6:O6"/>
    <mergeCell ref="F4:G4"/>
    <mergeCell ref="C43:O43"/>
    <mergeCell ref="A12:A17"/>
    <mergeCell ref="C19:D19"/>
    <mergeCell ref="A18:A23"/>
    <mergeCell ref="A24:A29"/>
    <mergeCell ref="H6:H9"/>
    <mergeCell ref="E14:O14"/>
    <mergeCell ref="E19:O19"/>
    <mergeCell ref="L1:O1"/>
    <mergeCell ref="I7:K7"/>
    <mergeCell ref="A2:O2"/>
    <mergeCell ref="H4:O4"/>
    <mergeCell ref="D4:D9"/>
    <mergeCell ref="J8:K8"/>
    <mergeCell ref="A4:A9"/>
    <mergeCell ref="L8:L9"/>
    <mergeCell ref="I8:I9"/>
    <mergeCell ref="B4:B9"/>
    <mergeCell ref="E4:E9"/>
    <mergeCell ref="G5:G9"/>
    <mergeCell ref="L7:O7"/>
    <mergeCell ref="F5:F9"/>
    <mergeCell ref="C12:O12"/>
    <mergeCell ref="C4:C9"/>
    <mergeCell ref="H5:O5"/>
    <mergeCell ref="C14:D14"/>
    <mergeCell ref="M8:O8"/>
    <mergeCell ref="C24:D24"/>
    <mergeCell ref="B41:D41"/>
    <mergeCell ref="I38:I39"/>
    <mergeCell ref="A34:A39"/>
    <mergeCell ref="B34:B39"/>
    <mergeCell ref="H36:H39"/>
    <mergeCell ref="A56:A59"/>
    <mergeCell ref="C56:D56"/>
    <mergeCell ref="C46:D46"/>
    <mergeCell ref="E46:O46"/>
    <mergeCell ref="H34:O34"/>
    <mergeCell ref="C50:O50"/>
    <mergeCell ref="I36:O36"/>
    <mergeCell ref="F35:F39"/>
    <mergeCell ref="E34:E39"/>
    <mergeCell ref="I37:K37"/>
    <mergeCell ref="C77:D77"/>
    <mergeCell ref="E77:O77"/>
    <mergeCell ref="D45:O45"/>
    <mergeCell ref="J38:K38"/>
    <mergeCell ref="C34:C39"/>
    <mergeCell ref="D34:D39"/>
    <mergeCell ref="E52:O52"/>
    <mergeCell ref="F34:G34"/>
    <mergeCell ref="L37:O37"/>
    <mergeCell ref="A75:A80"/>
    <mergeCell ref="A43:A49"/>
    <mergeCell ref="L38:L39"/>
    <mergeCell ref="M38:O38"/>
    <mergeCell ref="G35:G39"/>
    <mergeCell ref="H35:O35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2012-12-06T09:58:33Z</cp:lastPrinted>
  <dcterms:created xsi:type="dcterms:W3CDTF">2002-11-07T10:43:12Z</dcterms:created>
  <dcterms:modified xsi:type="dcterms:W3CDTF">2012-12-06T18:18:53Z</dcterms:modified>
  <cp:category/>
  <cp:version/>
  <cp:contentType/>
  <cp:contentStatus/>
</cp:coreProperties>
</file>