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73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<sst xmlns="http://schemas.openxmlformats.org/spreadsheetml/2006/main" count="215" uniqueCount="124">
  <si>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</si>
  <si>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</si>
  <si>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</si>
  <si>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</si>
  <si>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</si>
  <si>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</si>
  <si>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</si>
  <si>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</si>
  <si>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</si>
  <si>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 xml:space="preserve">w sprawie zmian w budżecie gminy na 2007 r. </t>
  </si>
  <si>
    <t>§ 7.</t>
  </si>
  <si>
    <t>TRANSPORT I ŁĄCZNOŚĆ</t>
  </si>
  <si>
    <t>Drogi publiczne gminne</t>
  </si>
  <si>
    <t>OŚWIATA I WYCHOWANIE</t>
  </si>
  <si>
    <t>GOSPODARKA MIESZKANIOWA</t>
  </si>
  <si>
    <t>Gospodarka gruntami i nieruchomościami</t>
  </si>
  <si>
    <t>POMOC SPOŁECZNA</t>
  </si>
  <si>
    <t>ADMINISTRACJA PUBLICZNA</t>
  </si>
  <si>
    <t>Urzędy gmin</t>
  </si>
  <si>
    <t xml:space="preserve">Na podstawie art. 18 ust. 2  pkt 4  oraz art. 58 ustawy z dnia 8 marca 1990 r. o samorządzie gminnym (Dz.U.                                       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449)   Rada Gminy Lesznowola uchwala, co następuje: </t>
  </si>
  <si>
    <t>Drogi publiczne powiatowe</t>
  </si>
  <si>
    <r>
      <t>(+) Zwiększa się plan DOCHODÓW budżetu gminy na 2007 r</t>
    </r>
    <r>
      <rPr>
        <b/>
        <sz val="10"/>
        <rFont val="Arial CE"/>
        <family val="2"/>
      </rPr>
      <t xml:space="preserve">. </t>
    </r>
  </si>
  <si>
    <t>Klasyfikacja  budżetowa</t>
  </si>
  <si>
    <t>Nazwa działu , rozdziału i paragrafu</t>
  </si>
  <si>
    <t>Kwota                 zł</t>
  </si>
  <si>
    <t>Rozdział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</si>
  <si>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</si>
  <si>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</si>
  <si>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</si>
  <si>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</si>
  <si>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</si>
  <si>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</si>
  <si>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Dotacje celowe otrzymane z budżetu państwa na realizację  zadań bieżących z zakresu administracji rządowej oraz innych zadań zleconych gminie</t>
  </si>
  <si>
    <t>BEZPIECZEŃSTWO PUBLICZNE I OCHRONA PRZECIWPOŻAROWA</t>
  </si>
  <si>
    <t>RAZEM DOCHODY ( + )</t>
  </si>
  <si>
    <t>§ 3.</t>
  </si>
  <si>
    <t>Kwota zł</t>
  </si>
  <si>
    <t>Ochotnicze straże pożarne</t>
  </si>
  <si>
    <t>RAZEM WYDATKI  ( - )</t>
  </si>
  <si>
    <t xml:space="preserve">( - ) Zmniejsza się plan WYDATKÓW budżetu gminy na 2007 r. </t>
  </si>
  <si>
    <t xml:space="preserve">( + ) Zwiększa się plan WYDATKÓW budżetu gminy na 2007 r. </t>
  </si>
  <si>
    <t>RAZEM WYDATKI  ( + )</t>
  </si>
  <si>
    <r>
      <t>(-) Zmniejsza się plan DOCHODÓW budżetu gminy na 2007 r</t>
    </r>
    <r>
      <rPr>
        <b/>
        <sz val="10"/>
        <rFont val="Arial CE"/>
        <family val="2"/>
      </rPr>
      <t xml:space="preserve">. </t>
    </r>
  </si>
  <si>
    <t>RAZEM DOCHODY ( - )</t>
  </si>
  <si>
    <t>Świadczenia społeczne</t>
  </si>
  <si>
    <t>§ 4.</t>
  </si>
  <si>
    <t xml:space="preserve">Wydatki  inwestycyjne jednostek  budżetowych </t>
  </si>
  <si>
    <t>§ 5.</t>
  </si>
  <si>
    <t>§ 6.</t>
  </si>
  <si>
    <t>Dotacje celowe otrzymane z budżetu państwa na realizację własnych zadań bieżących gmin</t>
  </si>
  <si>
    <t>Dochody i wydatki związane z realizacją zadań z zakresu administracji rządowej i innych zadań zleconych odrębnymi ustawami po zmianach określa załącznik Nr 1.</t>
  </si>
  <si>
    <t xml:space="preserve"> 1. Limity wydatków inwestycyjnych na 2007 r. po zmianach określa załącznik Nr 2.</t>
  </si>
  <si>
    <t xml:space="preserve"> 2. Limity wydatków na wieloletnie programy inwestycyjne po zmianach określa załącznik Nr 3.</t>
  </si>
  <si>
    <t>Pozostała działalność</t>
  </si>
  <si>
    <t>DOCHODY OD OSÓB PRAWNYCH, OD OSÓB FIZYCZNYCH I OD INNYCH JEDNOSTEK NIEPOSIADAJACYCH OSOBOWOŚCI PRAWNEJ ORAZ WYDATKI ZWIĄZANE Z ICH POBOREM</t>
  </si>
  <si>
    <t>Wpływy z podatku rolnego, podatku leśnego, podatku od spadków i darowizn, podatku od czynności cywilnoprawnych oraz podatków i opłat lokalnychod osób fizycznych</t>
  </si>
  <si>
    <t>0500</t>
  </si>
  <si>
    <t>Podatek od czynności cywilnoprawnych</t>
  </si>
  <si>
    <t>0920</t>
  </si>
  <si>
    <t>Pozostałe odsetki</t>
  </si>
  <si>
    <t>GOSPODARKA KOMUNALNA I OCHRONA ŚRODOWISKA</t>
  </si>
  <si>
    <t>Oświetlenie ulic, placów i dróg</t>
  </si>
  <si>
    <t>01095</t>
  </si>
  <si>
    <t>Zakup usług pozostałych</t>
  </si>
  <si>
    <t>KULTURA I OCHRONA DZIEDZICTWA NARODOWEGO</t>
  </si>
  <si>
    <t>§ 11.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</si>
  <si>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</si>
  <si>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</si>
  <si>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0430</t>
  </si>
  <si>
    <t>Wpływy z opłaty targowej</t>
  </si>
  <si>
    <t>Pozostała działaność</t>
  </si>
  <si>
    <t>Wpływy z tytułu pomocy finansowej udzielanej między jednostkami samorządu terytorialnego na dofinansowanie własnych zadań inwestycyjnych</t>
  </si>
  <si>
    <t>§ 9.</t>
  </si>
  <si>
    <t xml:space="preserve">Pozostała działalność </t>
  </si>
  <si>
    <t xml:space="preserve">KULTURA FIZYCZNA I SPORT </t>
  </si>
  <si>
    <t>Zadania z zakresu kultury fizycznej i sportu</t>
  </si>
  <si>
    <t>Dotacja celowa na pomoc finansową udzielaną między jst na dofinasowanie własnych zadań inwestycyjnych i zakupów inwestycyjnych</t>
  </si>
  <si>
    <t>Zakłady gospodarki komunalnej</t>
  </si>
  <si>
    <t xml:space="preserve">Wydatki  na zakupy inwestycyjne jednostek  budżetowych </t>
  </si>
  <si>
    <t>Szkoły podstawowe</t>
  </si>
  <si>
    <t xml:space="preserve">Przedszkola </t>
  </si>
  <si>
    <t>§ 8.</t>
  </si>
  <si>
    <t>§ 10.</t>
  </si>
  <si>
    <t>Plan przychodów i wydatków Gminnego Funduszu Ochrony Środowiska i Gospodarki Wodnej po zmianach określa załącznik Nr 4.</t>
  </si>
  <si>
    <t>Domy i ośrodki kultury, świetlice i kluby</t>
  </si>
  <si>
    <t>01008</t>
  </si>
  <si>
    <t>Melioracje wodne</t>
  </si>
  <si>
    <t>Dotacje celowe  dla jednostek samorzadu terytorialnego w 2007 roku po zmianach- dla powiatu i województwa  określa załącznik Nr 5.</t>
  </si>
  <si>
    <t>Świadczenia społeczne (zasiłki stałe)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</si>
  <si>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</si>
  <si>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</si>
  <si>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</si>
  <si>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Składki na Fundusz Pracy </t>
  </si>
  <si>
    <t xml:space="preserve">Zakupy materiałów i wyposażenia </t>
  </si>
  <si>
    <t>Zasiłki i pomoc w naturze oraz składki na ubezoieczenia emerytalne i rentowe</t>
  </si>
  <si>
    <t>Opłaty za administrowanie i czynsze za budynki, lokale i pomieszczenia garażowe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</si>
  <si>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</si>
  <si>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</si>
  <si>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</si>
  <si>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</si>
  <si>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</si>
  <si>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r>
      <t>Dokonuje się zmian w planie WYDATKÓW  budżetu gminy na 2007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</si>
  <si>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 xml:space="preserve">Gimnazja </t>
  </si>
  <si>
    <t xml:space="preserve">WYDATKI  </t>
  </si>
  <si>
    <t>Wynagrodzenia osobowe pracowników</t>
  </si>
  <si>
    <t>Zakup pomocy naukowych, dydaktycznych i książek</t>
  </si>
  <si>
    <t>Opłaty z tytułu zakupu usług telekomunikacyjnych telefonii stacjonarnej</t>
  </si>
  <si>
    <t>§ 12.</t>
  </si>
  <si>
    <t>Przedszkola</t>
  </si>
  <si>
    <t>Wydatki  inwestycyjne jednostek budżetowych</t>
  </si>
  <si>
    <t xml:space="preserve">Dotacje celowe przekazane gminie na zadania bieżące realizowane na podstawie porozumień między jednostkami samorządu terytorialnego </t>
  </si>
  <si>
    <t>Dotacja celowa na pomoc finansową udzielaną między jednostkami samorządu terytorialnego na dofinansowanie własnych zadań bieżących</t>
  </si>
  <si>
    <t>Składki na ubezpieczenia społeczne</t>
  </si>
  <si>
    <t>Wydatki na zakupy inwestycyjne jednostek budżetowych</t>
  </si>
  <si>
    <t>020</t>
  </si>
  <si>
    <t>02095</t>
  </si>
  <si>
    <t>LEŚNICTWO</t>
  </si>
  <si>
    <t>Różne opłaty i składki</t>
  </si>
  <si>
    <t>Kary i odszkodowania wypłacane na rzecz osób fizycznych</t>
  </si>
  <si>
    <t>Wydatki  osobowe niezaliczane do wynagrodzeń</t>
  </si>
  <si>
    <t>Zakup usług remontowych</t>
  </si>
  <si>
    <t>Uchwała Nr 153/XIV/2007</t>
  </si>
  <si>
    <t xml:space="preserve">z dnia  21 grudnia 2007r.           </t>
  </si>
  <si>
    <t>Wydatki inwestycyjne jednostek budżetowych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</si>
</sst>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7" borderId="7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7" borderId="7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 quotePrefix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 quotePrefix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0" fontId="12" fillId="2" borderId="10" xfId="0" applyFont="1" applyFill="1" applyBorder="1" applyAlignment="1" quotePrefix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right" vertical="center"/>
    </xf>
    <xf numFmtId="0" fontId="12" fillId="2" borderId="23" xfId="0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 quotePrefix="1">
      <alignment horizontal="center" vertical="center"/>
    </xf>
    <xf numFmtId="0" fontId="1" fillId="6" borderId="2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13" xfId="0" applyFont="1" applyFill="1" applyBorder="1" applyAlignment="1" quotePrefix="1">
      <alignment horizontal="center" vertical="center"/>
    </xf>
    <xf numFmtId="0" fontId="12" fillId="2" borderId="10" xfId="0" applyFont="1" applyFill="1" applyBorder="1" applyAlignment="1" quotePrefix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2" fillId="2" borderId="27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 quotePrefix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7" xfId="0" applyFont="1" applyFill="1" applyBorder="1" applyAlignment="1" quotePrefix="1">
      <alignment horizontal="center" vertical="center"/>
    </xf>
    <xf numFmtId="0" fontId="12" fillId="2" borderId="27" xfId="0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horizontal="right" vertical="center"/>
    </xf>
    <xf numFmtId="0" fontId="0" fillId="2" borderId="10" xfId="0" applyFont="1" applyFill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28" xfId="0" applyFont="1" applyFill="1" applyBorder="1" applyAlignment="1" quotePrefix="1">
      <alignment horizontal="center" vertical="center"/>
    </xf>
    <xf numFmtId="3" fontId="12" fillId="0" borderId="28" xfId="0" applyNumberFormat="1" applyFont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quotePrefix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 quotePrefix="1">
      <alignment horizontal="center" vertical="center"/>
    </xf>
    <xf numFmtId="3" fontId="12" fillId="0" borderId="17" xfId="0" applyNumberFormat="1" applyFont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vertical="center" wrapText="1"/>
    </xf>
    <xf numFmtId="0" fontId="12" fillId="2" borderId="28" xfId="0" applyFont="1" applyFill="1" applyBorder="1" applyAlignment="1" quotePrefix="1">
      <alignment horizontal="center" vertical="center"/>
    </xf>
    <xf numFmtId="3" fontId="12" fillId="0" borderId="20" xfId="0" applyNumberFormat="1" applyFont="1" applyBorder="1" applyAlignment="1">
      <alignment vertical="center" wrapText="1"/>
    </xf>
    <xf numFmtId="3" fontId="14" fillId="6" borderId="1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3" fontId="12" fillId="2" borderId="20" xfId="0" applyNumberFormat="1" applyFont="1" applyFill="1" applyBorder="1" applyAlignment="1">
      <alignment vertical="top" wrapText="1"/>
    </xf>
    <xf numFmtId="0" fontId="12" fillId="7" borderId="6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vertical="center" wrapText="1"/>
    </xf>
    <xf numFmtId="3" fontId="12" fillId="2" borderId="9" xfId="0" applyNumberFormat="1" applyFont="1" applyFill="1" applyBorder="1" applyAlignment="1">
      <alignment vertical="center" wrapText="1"/>
    </xf>
    <xf numFmtId="3" fontId="12" fillId="2" borderId="12" xfId="0" applyNumberFormat="1" applyFont="1" applyFill="1" applyBorder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top" wrapText="1"/>
    </xf>
    <xf numFmtId="0" fontId="12" fillId="2" borderId="17" xfId="0" applyFont="1" applyFill="1" applyBorder="1" applyAlignment="1" quotePrefix="1">
      <alignment horizontal="center" vertical="center"/>
    </xf>
    <xf numFmtId="3" fontId="12" fillId="2" borderId="17" xfId="0" applyNumberFormat="1" applyFont="1" applyFill="1" applyBorder="1" applyAlignment="1">
      <alignment horizontal="right" vertical="top" wrapText="1"/>
    </xf>
    <xf numFmtId="0" fontId="12" fillId="2" borderId="26" xfId="0" applyFont="1" applyFill="1" applyBorder="1" applyAlignment="1">
      <alignment vertical="center" wrapText="1"/>
    </xf>
    <xf numFmtId="3" fontId="12" fillId="2" borderId="12" xfId="0" applyNumberFormat="1" applyFont="1" applyFill="1" applyBorder="1" applyAlignment="1">
      <alignment vertical="top" wrapText="1"/>
    </xf>
    <xf numFmtId="3" fontId="12" fillId="2" borderId="10" xfId="0" applyNumberFormat="1" applyFont="1" applyFill="1" applyBorder="1" applyAlignment="1">
      <alignment vertical="center" wrapText="1"/>
    </xf>
    <xf numFmtId="0" fontId="12" fillId="2" borderId="26" xfId="0" applyFont="1" applyFill="1" applyBorder="1" applyAlignment="1" quotePrefix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3" fontId="12" fillId="2" borderId="27" xfId="0" applyNumberFormat="1" applyFont="1" applyFill="1" applyBorder="1" applyAlignment="1">
      <alignment vertical="center" wrapText="1"/>
    </xf>
    <xf numFmtId="3" fontId="12" fillId="2" borderId="27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top" wrapText="1"/>
    </xf>
    <xf numFmtId="3" fontId="12" fillId="2" borderId="26" xfId="0" applyNumberFormat="1" applyFont="1" applyFill="1" applyBorder="1" applyAlignment="1">
      <alignment vertical="center" wrapText="1"/>
    </xf>
    <xf numFmtId="3" fontId="12" fillId="2" borderId="26" xfId="0" applyNumberFormat="1" applyFont="1" applyFill="1" applyBorder="1" applyAlignment="1">
      <alignment vertical="top" wrapText="1"/>
    </xf>
    <xf numFmtId="3" fontId="13" fillId="7" borderId="6" xfId="0" applyNumberFormat="1" applyFont="1" applyFill="1" applyBorder="1" applyAlignment="1">
      <alignment vertical="top" wrapText="1"/>
    </xf>
    <xf numFmtId="3" fontId="1" fillId="7" borderId="6" xfId="0" applyNumberFormat="1" applyFont="1" applyFill="1" applyBorder="1" applyAlignment="1">
      <alignment vertical="center" wrapText="1"/>
    </xf>
    <xf numFmtId="3" fontId="1" fillId="7" borderId="10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3" fontId="1" fillId="6" borderId="3" xfId="0" applyNumberFormat="1" applyFont="1" applyFill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" fillId="2" borderId="5" xfId="0" applyFont="1" applyFill="1" applyBorder="1" applyAlignment="1" quotePrefix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7" borderId="31" xfId="0" applyFont="1" applyFill="1" applyBorder="1" applyAlignment="1">
      <alignment vertical="center" wrapText="1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8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2" borderId="29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3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 quotePrefix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" fillId="7" borderId="31" xfId="0" applyFont="1" applyFill="1" applyBorder="1" applyAlignment="1" quotePrefix="1">
      <alignment horizontal="center" vertical="center"/>
    </xf>
    <xf numFmtId="0" fontId="1" fillId="7" borderId="6" xfId="0" applyFont="1" applyFill="1" applyBorder="1" applyAlignment="1" quotePrefix="1">
      <alignment horizontal="center" vertical="center"/>
    </xf>
    <xf numFmtId="3" fontId="14" fillId="6" borderId="14" xfId="0" applyNumberFormat="1" applyFont="1" applyFill="1" applyBorder="1" applyAlignment="1">
      <alignment horizontal="right" vertical="center"/>
    </xf>
    <xf numFmtId="3" fontId="14" fillId="6" borderId="3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 quotePrefix="1">
      <alignment horizontal="center" vertical="center"/>
    </xf>
    <xf numFmtId="0" fontId="1" fillId="6" borderId="24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06"/>
  <sheetViews>
    <sheetView tabSelected="1" workbookViewId="0" topLeftCell="A150">
      <selection activeCell="L165" sqref="L165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2.75" customHeight="1">
      <c r="I1" s="344"/>
      <c r="J1" s="344"/>
    </row>
    <row r="2" spans="1:10" ht="12.75">
      <c r="A2" s="336" t="s">
        <v>121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46" t="s">
        <v>5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 ht="12.75">
      <c r="A4" s="346" t="s">
        <v>122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>
      <c r="A5" s="346" t="s">
        <v>9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5" ht="6" customHeight="1">
      <c r="A6" s="3"/>
      <c r="B6" s="3"/>
      <c r="C6" s="3"/>
      <c r="D6" s="3"/>
      <c r="E6" s="3"/>
    </row>
    <row r="7" spans="1:10" ht="72.75" customHeight="1">
      <c r="A7" s="345" t="s">
        <v>19</v>
      </c>
      <c r="B7" s="345"/>
      <c r="C7" s="345"/>
      <c r="D7" s="345"/>
      <c r="E7" s="345"/>
      <c r="F7" s="345"/>
      <c r="G7" s="345"/>
      <c r="H7" s="345"/>
      <c r="I7" s="345"/>
      <c r="J7" s="345"/>
    </row>
    <row r="8" spans="1:10" ht="4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5" customHeight="1">
      <c r="A9" s="336" t="s">
        <v>7</v>
      </c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2" customHeight="1">
      <c r="A11" s="86" t="s">
        <v>21</v>
      </c>
      <c r="E11" s="87"/>
    </row>
    <row r="12" ht="4.5" customHeight="1"/>
    <row r="13" spans="1:10" ht="12" customHeight="1">
      <c r="A13" s="241" t="s">
        <v>22</v>
      </c>
      <c r="B13" s="241"/>
      <c r="C13" s="241"/>
      <c r="D13" s="241"/>
      <c r="E13" s="241"/>
      <c r="F13" s="241"/>
      <c r="G13" s="242" t="s">
        <v>23</v>
      </c>
      <c r="H13" s="243"/>
      <c r="I13" s="244"/>
      <c r="J13" s="237" t="s">
        <v>24</v>
      </c>
    </row>
    <row r="14" spans="1:10" ht="12" customHeight="1">
      <c r="A14" s="239" t="s">
        <v>4</v>
      </c>
      <c r="B14" s="231"/>
      <c r="C14" s="232" t="s">
        <v>25</v>
      </c>
      <c r="D14" s="232"/>
      <c r="E14" s="232"/>
      <c r="F14" s="88" t="s">
        <v>3</v>
      </c>
      <c r="G14" s="234"/>
      <c r="H14" s="235"/>
      <c r="I14" s="236"/>
      <c r="J14" s="238"/>
    </row>
    <row r="15" spans="1:10" ht="18" customHeight="1">
      <c r="A15" s="278">
        <v>852</v>
      </c>
      <c r="B15" s="300"/>
      <c r="C15" s="301"/>
      <c r="D15" s="302"/>
      <c r="E15" s="303"/>
      <c r="F15" s="89"/>
      <c r="G15" s="304" t="s">
        <v>16</v>
      </c>
      <c r="H15" s="304"/>
      <c r="I15" s="304"/>
      <c r="J15" s="90">
        <f>J16</f>
        <v>10000</v>
      </c>
    </row>
    <row r="16" spans="1:10" ht="24.75" customHeight="1">
      <c r="A16" s="305"/>
      <c r="B16" s="305"/>
      <c r="C16" s="306">
        <v>85214</v>
      </c>
      <c r="D16" s="307"/>
      <c r="E16" s="307"/>
      <c r="F16" s="77"/>
      <c r="G16" s="308" t="s">
        <v>66</v>
      </c>
      <c r="H16" s="308"/>
      <c r="I16" s="308"/>
      <c r="J16" s="91">
        <f>J17</f>
        <v>10000</v>
      </c>
    </row>
    <row r="17" spans="1:10" ht="38.25" customHeight="1">
      <c r="A17" s="92"/>
      <c r="B17" s="93"/>
      <c r="C17" s="94"/>
      <c r="D17" s="95"/>
      <c r="E17" s="96"/>
      <c r="F17" s="97">
        <v>2010</v>
      </c>
      <c r="G17" s="324" t="s">
        <v>32</v>
      </c>
      <c r="H17" s="325"/>
      <c r="I17" s="326"/>
      <c r="J17" s="98">
        <v>10000</v>
      </c>
    </row>
    <row r="18" spans="1:10" ht="19.5" customHeight="1">
      <c r="A18" s="233" t="s">
        <v>34</v>
      </c>
      <c r="B18" s="224"/>
      <c r="C18" s="224"/>
      <c r="D18" s="224"/>
      <c r="E18" s="224"/>
      <c r="F18" s="224"/>
      <c r="G18" s="224"/>
      <c r="H18" s="224"/>
      <c r="I18" s="320">
        <f>J15</f>
        <v>10000</v>
      </c>
      <c r="J18" s="321"/>
    </row>
    <row r="19" spans="1:10" ht="5.25" customHeight="1">
      <c r="A19" s="99"/>
      <c r="B19" s="99"/>
      <c r="C19" s="99"/>
      <c r="D19" s="99"/>
      <c r="E19" s="99"/>
      <c r="F19" s="99"/>
      <c r="G19" s="99"/>
      <c r="H19" s="99"/>
      <c r="I19" s="100"/>
      <c r="J19" s="100"/>
    </row>
    <row r="20" spans="1:10" ht="9" customHeight="1">
      <c r="A20" s="99"/>
      <c r="B20" s="99"/>
      <c r="C20" s="99"/>
      <c r="D20" s="99"/>
      <c r="E20" s="99"/>
      <c r="F20" s="99"/>
      <c r="G20" s="99"/>
      <c r="H20" s="99"/>
      <c r="I20" s="100"/>
      <c r="J20" s="100"/>
    </row>
    <row r="21" spans="1:10" ht="15" customHeight="1">
      <c r="A21" s="336" t="s">
        <v>8</v>
      </c>
      <c r="B21" s="336"/>
      <c r="C21" s="336"/>
      <c r="D21" s="336"/>
      <c r="E21" s="336"/>
      <c r="F21" s="336"/>
      <c r="G21" s="336"/>
      <c r="H21" s="336"/>
      <c r="I21" s="336"/>
      <c r="J21" s="336"/>
    </row>
    <row r="22" spans="1:10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5" ht="15" customHeight="1">
      <c r="A23" s="86" t="s">
        <v>42</v>
      </c>
      <c r="E23" s="87"/>
    </row>
    <row r="24" ht="4.5" customHeight="1"/>
    <row r="25" spans="1:10" ht="12" customHeight="1">
      <c r="A25" s="241" t="s">
        <v>22</v>
      </c>
      <c r="B25" s="241"/>
      <c r="C25" s="241"/>
      <c r="D25" s="241"/>
      <c r="E25" s="241"/>
      <c r="F25" s="241"/>
      <c r="G25" s="242" t="s">
        <v>23</v>
      </c>
      <c r="H25" s="243"/>
      <c r="I25" s="244"/>
      <c r="J25" s="237" t="s">
        <v>24</v>
      </c>
    </row>
    <row r="26" spans="1:10" ht="12" customHeight="1">
      <c r="A26" s="239" t="s">
        <v>4</v>
      </c>
      <c r="B26" s="231"/>
      <c r="C26" s="232" t="s">
        <v>25</v>
      </c>
      <c r="D26" s="232"/>
      <c r="E26" s="232"/>
      <c r="F26" s="88" t="s">
        <v>3</v>
      </c>
      <c r="G26" s="234"/>
      <c r="H26" s="235"/>
      <c r="I26" s="236"/>
      <c r="J26" s="238"/>
    </row>
    <row r="27" spans="1:10" ht="16.5" customHeight="1">
      <c r="A27" s="278" t="s">
        <v>26</v>
      </c>
      <c r="B27" s="300"/>
      <c r="C27" s="301"/>
      <c r="D27" s="302"/>
      <c r="E27" s="303"/>
      <c r="F27" s="89"/>
      <c r="G27" s="253" t="s">
        <v>27</v>
      </c>
      <c r="H27" s="254"/>
      <c r="I27" s="312"/>
      <c r="J27" s="90">
        <f>J28+J30</f>
        <v>490000</v>
      </c>
    </row>
    <row r="28" spans="1:10" ht="15" customHeight="1">
      <c r="A28" s="305"/>
      <c r="B28" s="305"/>
      <c r="C28" s="306" t="s">
        <v>28</v>
      </c>
      <c r="D28" s="307"/>
      <c r="E28" s="307"/>
      <c r="F28" s="77"/>
      <c r="G28" s="308" t="s">
        <v>29</v>
      </c>
      <c r="H28" s="308"/>
      <c r="I28" s="308"/>
      <c r="J28" s="91">
        <f>J29</f>
        <v>170000</v>
      </c>
    </row>
    <row r="29" spans="1:10" ht="16.5" customHeight="1">
      <c r="A29" s="289"/>
      <c r="B29" s="290"/>
      <c r="C29" s="291"/>
      <c r="D29" s="292"/>
      <c r="E29" s="293"/>
      <c r="F29" s="136" t="s">
        <v>30</v>
      </c>
      <c r="G29" s="324" t="s">
        <v>31</v>
      </c>
      <c r="H29" s="325"/>
      <c r="I29" s="326"/>
      <c r="J29" s="63">
        <v>170000</v>
      </c>
    </row>
    <row r="30" spans="1:10" ht="16.5" customHeight="1">
      <c r="A30" s="305"/>
      <c r="B30" s="305"/>
      <c r="C30" s="306" t="s">
        <v>62</v>
      </c>
      <c r="D30" s="307"/>
      <c r="E30" s="307"/>
      <c r="F30" s="77"/>
      <c r="G30" s="297" t="s">
        <v>73</v>
      </c>
      <c r="H30" s="298"/>
      <c r="I30" s="299"/>
      <c r="J30" s="91">
        <f>J31</f>
        <v>320000</v>
      </c>
    </row>
    <row r="31" spans="1:10" ht="15" customHeight="1">
      <c r="A31" s="92"/>
      <c r="B31" s="93"/>
      <c r="C31" s="94"/>
      <c r="D31" s="95"/>
      <c r="E31" s="96"/>
      <c r="F31" s="136" t="s">
        <v>30</v>
      </c>
      <c r="G31" s="324" t="s">
        <v>31</v>
      </c>
      <c r="H31" s="325"/>
      <c r="I31" s="326"/>
      <c r="J31" s="98">
        <v>320000</v>
      </c>
    </row>
    <row r="32" spans="1:10" ht="18" customHeight="1">
      <c r="A32" s="278">
        <v>600</v>
      </c>
      <c r="B32" s="300"/>
      <c r="C32" s="301"/>
      <c r="D32" s="302"/>
      <c r="E32" s="303"/>
      <c r="F32" s="89"/>
      <c r="G32" s="253" t="s">
        <v>11</v>
      </c>
      <c r="H32" s="254"/>
      <c r="I32" s="312"/>
      <c r="J32" s="90">
        <f>J33</f>
        <v>11047</v>
      </c>
    </row>
    <row r="33" spans="1:10" ht="16.5" customHeight="1">
      <c r="A33" s="305"/>
      <c r="B33" s="305"/>
      <c r="C33" s="306">
        <v>60016</v>
      </c>
      <c r="D33" s="307"/>
      <c r="E33" s="307"/>
      <c r="F33" s="77"/>
      <c r="G33" s="276" t="s">
        <v>20</v>
      </c>
      <c r="H33" s="277"/>
      <c r="I33" s="227"/>
      <c r="J33" s="91">
        <f>SUM(J34:J34)</f>
        <v>11047</v>
      </c>
    </row>
    <row r="34" spans="1:10" ht="39" customHeight="1">
      <c r="A34" s="138"/>
      <c r="B34" s="139"/>
      <c r="C34" s="140"/>
      <c r="D34" s="140"/>
      <c r="E34" s="141"/>
      <c r="F34" s="104">
        <v>6300</v>
      </c>
      <c r="G34" s="309" t="s">
        <v>71</v>
      </c>
      <c r="H34" s="310"/>
      <c r="I34" s="311"/>
      <c r="J34" s="111">
        <v>11047</v>
      </c>
    </row>
    <row r="35" spans="1:10" ht="15" customHeight="1">
      <c r="A35" s="278">
        <v>750</v>
      </c>
      <c r="B35" s="279"/>
      <c r="C35" s="75"/>
      <c r="D35" s="75"/>
      <c r="E35" s="76"/>
      <c r="F35" s="76"/>
      <c r="G35" s="304" t="s">
        <v>17</v>
      </c>
      <c r="H35" s="304"/>
      <c r="I35" s="304"/>
      <c r="J35" s="90">
        <f>J36</f>
        <v>221874</v>
      </c>
    </row>
    <row r="36" spans="1:10" ht="15" customHeight="1">
      <c r="A36" s="271"/>
      <c r="B36" s="313"/>
      <c r="C36" s="273">
        <v>75023</v>
      </c>
      <c r="D36" s="274"/>
      <c r="E36" s="275"/>
      <c r="F36" s="77"/>
      <c r="G36" s="308" t="s">
        <v>18</v>
      </c>
      <c r="H36" s="308"/>
      <c r="I36" s="308"/>
      <c r="J36" s="83">
        <f>J37</f>
        <v>221874</v>
      </c>
    </row>
    <row r="37" spans="1:10" ht="14.25" customHeight="1">
      <c r="A37" s="112"/>
      <c r="B37" s="113"/>
      <c r="C37" s="114"/>
      <c r="D37" s="114"/>
      <c r="E37" s="115"/>
      <c r="F37" s="137" t="s">
        <v>58</v>
      </c>
      <c r="G37" s="269" t="s">
        <v>59</v>
      </c>
      <c r="H37" s="322"/>
      <c r="I37" s="270"/>
      <c r="J37" s="71">
        <v>221874</v>
      </c>
    </row>
    <row r="38" spans="1:10" ht="42" customHeight="1">
      <c r="A38" s="278">
        <v>756</v>
      </c>
      <c r="B38" s="300"/>
      <c r="C38" s="301"/>
      <c r="D38" s="302"/>
      <c r="E38" s="303"/>
      <c r="F38" s="89"/>
      <c r="G38" s="253" t="s">
        <v>54</v>
      </c>
      <c r="H38" s="254"/>
      <c r="I38" s="312"/>
      <c r="J38" s="90">
        <f>J39</f>
        <v>997268</v>
      </c>
    </row>
    <row r="39" spans="1:10" ht="52.5" customHeight="1">
      <c r="A39" s="271"/>
      <c r="B39" s="313"/>
      <c r="C39" s="273">
        <v>75616</v>
      </c>
      <c r="D39" s="318"/>
      <c r="E39" s="319"/>
      <c r="F39" s="77"/>
      <c r="G39" s="276" t="s">
        <v>55</v>
      </c>
      <c r="H39" s="277"/>
      <c r="I39" s="227"/>
      <c r="J39" s="91">
        <f>J40+J41</f>
        <v>997268</v>
      </c>
    </row>
    <row r="40" spans="1:10" ht="14.25" customHeight="1">
      <c r="A40" s="142"/>
      <c r="B40" s="143"/>
      <c r="C40" s="144"/>
      <c r="D40" s="145"/>
      <c r="E40" s="146"/>
      <c r="F40" s="137" t="s">
        <v>68</v>
      </c>
      <c r="G40" s="269" t="s">
        <v>69</v>
      </c>
      <c r="H40" s="322"/>
      <c r="I40" s="270"/>
      <c r="J40" s="71">
        <v>268</v>
      </c>
    </row>
    <row r="41" spans="1:10" ht="14.25" customHeight="1">
      <c r="A41" s="92"/>
      <c r="B41" s="132"/>
      <c r="C41" s="133"/>
      <c r="D41" s="134"/>
      <c r="E41" s="135"/>
      <c r="F41" s="136" t="s">
        <v>56</v>
      </c>
      <c r="G41" s="267" t="s">
        <v>57</v>
      </c>
      <c r="H41" s="323"/>
      <c r="I41" s="268"/>
      <c r="J41" s="63">
        <v>997000</v>
      </c>
    </row>
    <row r="42" spans="1:10" ht="14.25" customHeight="1">
      <c r="A42" s="278">
        <v>852</v>
      </c>
      <c r="B42" s="300"/>
      <c r="C42" s="301"/>
      <c r="D42" s="302"/>
      <c r="E42" s="303"/>
      <c r="F42" s="89"/>
      <c r="G42" s="304" t="s">
        <v>16</v>
      </c>
      <c r="H42" s="304"/>
      <c r="I42" s="304"/>
      <c r="J42" s="90">
        <f>J43+J49+J47</f>
        <v>693000</v>
      </c>
    </row>
    <row r="43" spans="1:10" ht="39" customHeight="1">
      <c r="A43" s="305"/>
      <c r="B43" s="305"/>
      <c r="C43" s="306">
        <v>85212</v>
      </c>
      <c r="D43" s="307"/>
      <c r="E43" s="307"/>
      <c r="F43" s="77"/>
      <c r="G43" s="308" t="s">
        <v>67</v>
      </c>
      <c r="H43" s="308"/>
      <c r="I43" s="308"/>
      <c r="J43" s="91">
        <f>J44</f>
        <v>660000</v>
      </c>
    </row>
    <row r="44" spans="1:10" ht="36.75" customHeight="1">
      <c r="A44" s="147"/>
      <c r="B44" s="148"/>
      <c r="C44" s="149"/>
      <c r="D44" s="150"/>
      <c r="E44" s="151"/>
      <c r="F44" s="136">
        <v>2010</v>
      </c>
      <c r="G44" s="267" t="s">
        <v>32</v>
      </c>
      <c r="H44" s="323"/>
      <c r="I44" s="268"/>
      <c r="J44" s="63">
        <v>660000</v>
      </c>
    </row>
    <row r="45" spans="1:10" ht="13.5" customHeight="1">
      <c r="A45" s="241" t="s">
        <v>22</v>
      </c>
      <c r="B45" s="241"/>
      <c r="C45" s="241"/>
      <c r="D45" s="241"/>
      <c r="E45" s="241"/>
      <c r="F45" s="241"/>
      <c r="G45" s="242" t="s">
        <v>23</v>
      </c>
      <c r="H45" s="243"/>
      <c r="I45" s="244"/>
      <c r="J45" s="237" t="s">
        <v>24</v>
      </c>
    </row>
    <row r="46" spans="1:10" ht="11.25" customHeight="1">
      <c r="A46" s="239" t="s">
        <v>4</v>
      </c>
      <c r="B46" s="231"/>
      <c r="C46" s="232" t="s">
        <v>25</v>
      </c>
      <c r="D46" s="232"/>
      <c r="E46" s="232"/>
      <c r="F46" s="88" t="s">
        <v>3</v>
      </c>
      <c r="G46" s="234"/>
      <c r="H46" s="235"/>
      <c r="I46" s="236"/>
      <c r="J46" s="238"/>
    </row>
    <row r="47" spans="1:10" ht="29.25" customHeight="1">
      <c r="A47" s="305"/>
      <c r="B47" s="305"/>
      <c r="C47" s="306">
        <v>85214</v>
      </c>
      <c r="D47" s="307"/>
      <c r="E47" s="307"/>
      <c r="F47" s="77"/>
      <c r="G47" s="308" t="s">
        <v>66</v>
      </c>
      <c r="H47" s="308"/>
      <c r="I47" s="308"/>
      <c r="J47" s="91">
        <f>J48</f>
        <v>3000</v>
      </c>
    </row>
    <row r="48" spans="1:10" ht="26.25" customHeight="1">
      <c r="A48" s="92"/>
      <c r="B48" s="93"/>
      <c r="C48" s="94"/>
      <c r="D48" s="95"/>
      <c r="E48" s="96"/>
      <c r="F48" s="97">
        <v>2030</v>
      </c>
      <c r="G48" s="324" t="s">
        <v>49</v>
      </c>
      <c r="H48" s="325"/>
      <c r="I48" s="326"/>
      <c r="J48" s="98">
        <v>3000</v>
      </c>
    </row>
    <row r="49" spans="1:10" ht="14.25" customHeight="1">
      <c r="A49" s="305"/>
      <c r="B49" s="305"/>
      <c r="C49" s="306">
        <v>85295</v>
      </c>
      <c r="D49" s="307"/>
      <c r="E49" s="307"/>
      <c r="F49" s="77"/>
      <c r="G49" s="308" t="s">
        <v>70</v>
      </c>
      <c r="H49" s="308"/>
      <c r="I49" s="308"/>
      <c r="J49" s="91">
        <f>J50</f>
        <v>30000</v>
      </c>
    </row>
    <row r="50" spans="1:10" ht="26.25" customHeight="1">
      <c r="A50" s="92"/>
      <c r="B50" s="93"/>
      <c r="C50" s="94"/>
      <c r="D50" s="95"/>
      <c r="E50" s="96"/>
      <c r="F50" s="97">
        <v>2030</v>
      </c>
      <c r="G50" s="324" t="s">
        <v>49</v>
      </c>
      <c r="H50" s="325"/>
      <c r="I50" s="326"/>
      <c r="J50" s="98">
        <v>30000</v>
      </c>
    </row>
    <row r="51" spans="1:10" ht="17.25" customHeight="1">
      <c r="A51" s="233" t="s">
        <v>43</v>
      </c>
      <c r="B51" s="224"/>
      <c r="C51" s="224"/>
      <c r="D51" s="224"/>
      <c r="E51" s="224"/>
      <c r="F51" s="224"/>
      <c r="G51" s="224"/>
      <c r="H51" s="224"/>
      <c r="I51" s="320">
        <f>J42+J38+J35+J32+J27</f>
        <v>2413189</v>
      </c>
      <c r="J51" s="321"/>
    </row>
    <row r="52" spans="1:10" ht="12" customHeight="1">
      <c r="A52" s="99"/>
      <c r="B52" s="99"/>
      <c r="C52" s="99"/>
      <c r="D52" s="99"/>
      <c r="E52" s="99"/>
      <c r="F52" s="99"/>
      <c r="G52" s="99"/>
      <c r="H52" s="99"/>
      <c r="I52" s="100"/>
      <c r="J52" s="100"/>
    </row>
    <row r="53" spans="1:10" ht="6" customHeight="1">
      <c r="A53" s="99"/>
      <c r="B53" s="99"/>
      <c r="C53" s="99"/>
      <c r="D53" s="99"/>
      <c r="E53" s="99"/>
      <c r="F53" s="99"/>
      <c r="G53" s="99"/>
      <c r="H53" s="99"/>
      <c r="I53" s="100"/>
      <c r="J53" s="100"/>
    </row>
    <row r="54" spans="1:10" ht="12" customHeight="1">
      <c r="A54" s="336" t="s">
        <v>35</v>
      </c>
      <c r="B54" s="336"/>
      <c r="C54" s="336"/>
      <c r="D54" s="336"/>
      <c r="E54" s="336"/>
      <c r="F54" s="336"/>
      <c r="G54" s="336"/>
      <c r="H54" s="336"/>
      <c r="I54" s="336"/>
      <c r="J54" s="336"/>
    </row>
    <row r="55" spans="1:10" ht="4.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8" ht="12" customHeight="1">
      <c r="A56" s="86" t="s">
        <v>40</v>
      </c>
      <c r="B56" s="101"/>
      <c r="C56" s="101"/>
      <c r="D56" s="101"/>
      <c r="E56" s="102"/>
      <c r="F56" s="101"/>
      <c r="G56" s="101"/>
      <c r="H56" s="101"/>
    </row>
    <row r="57" spans="1:8" ht="6" customHeight="1">
      <c r="A57" s="86"/>
      <c r="B57" s="101"/>
      <c r="C57" s="101"/>
      <c r="D57" s="101"/>
      <c r="E57" s="102"/>
      <c r="F57" s="101"/>
      <c r="G57" s="101"/>
      <c r="H57" s="101"/>
    </row>
    <row r="58" spans="1:10" ht="12" customHeight="1">
      <c r="A58" s="347" t="s">
        <v>22</v>
      </c>
      <c r="B58" s="347"/>
      <c r="C58" s="347"/>
      <c r="D58" s="347"/>
      <c r="E58" s="347"/>
      <c r="F58" s="347"/>
      <c r="G58" s="245" t="s">
        <v>23</v>
      </c>
      <c r="H58" s="246"/>
      <c r="I58" s="247"/>
      <c r="J58" s="251" t="s">
        <v>36</v>
      </c>
    </row>
    <row r="59" spans="1:10" ht="12" customHeight="1">
      <c r="A59" s="240" t="s">
        <v>4</v>
      </c>
      <c r="B59" s="240"/>
      <c r="C59" s="240" t="s">
        <v>25</v>
      </c>
      <c r="D59" s="240"/>
      <c r="E59" s="240"/>
      <c r="F59" s="103" t="s">
        <v>3</v>
      </c>
      <c r="G59" s="248"/>
      <c r="H59" s="249"/>
      <c r="I59" s="250"/>
      <c r="J59" s="252"/>
    </row>
    <row r="60" spans="1:10" ht="17.25" customHeight="1">
      <c r="A60" s="278" t="s">
        <v>26</v>
      </c>
      <c r="B60" s="300"/>
      <c r="C60" s="301"/>
      <c r="D60" s="302"/>
      <c r="E60" s="303"/>
      <c r="F60" s="89"/>
      <c r="G60" s="253" t="s">
        <v>27</v>
      </c>
      <c r="H60" s="254"/>
      <c r="I60" s="312"/>
      <c r="J60" s="90">
        <f>J61</f>
        <v>1000</v>
      </c>
    </row>
    <row r="61" spans="1:10" ht="15" customHeight="1">
      <c r="A61" s="305"/>
      <c r="B61" s="305"/>
      <c r="C61" s="306" t="s">
        <v>28</v>
      </c>
      <c r="D61" s="307"/>
      <c r="E61" s="307"/>
      <c r="F61" s="77"/>
      <c r="G61" s="308" t="s">
        <v>29</v>
      </c>
      <c r="H61" s="308"/>
      <c r="I61" s="308"/>
      <c r="J61" s="91">
        <f>J62</f>
        <v>1000</v>
      </c>
    </row>
    <row r="62" spans="1:10" ht="26.25" customHeight="1">
      <c r="A62" s="289"/>
      <c r="B62" s="290"/>
      <c r="C62" s="291"/>
      <c r="D62" s="292"/>
      <c r="E62" s="293"/>
      <c r="F62" s="161">
        <v>4400</v>
      </c>
      <c r="G62" s="294" t="s">
        <v>95</v>
      </c>
      <c r="H62" s="295"/>
      <c r="I62" s="296"/>
      <c r="J62" s="63">
        <v>1000</v>
      </c>
    </row>
    <row r="63" spans="1:10" ht="23.25" customHeight="1">
      <c r="A63" s="278">
        <v>754</v>
      </c>
      <c r="B63" s="300"/>
      <c r="C63" s="301"/>
      <c r="D63" s="302"/>
      <c r="E63" s="303"/>
      <c r="F63" s="89"/>
      <c r="G63" s="304" t="s">
        <v>33</v>
      </c>
      <c r="H63" s="304"/>
      <c r="I63" s="304"/>
      <c r="J63" s="90">
        <f>J64</f>
        <v>13568</v>
      </c>
    </row>
    <row r="64" spans="1:10" ht="13.5" customHeight="1">
      <c r="A64" s="305"/>
      <c r="B64" s="305"/>
      <c r="C64" s="306">
        <v>75412</v>
      </c>
      <c r="D64" s="307"/>
      <c r="E64" s="307"/>
      <c r="F64" s="77"/>
      <c r="G64" s="308" t="s">
        <v>37</v>
      </c>
      <c r="H64" s="308"/>
      <c r="I64" s="308"/>
      <c r="J64" s="91">
        <f>SUM(J65:J65)</f>
        <v>13568</v>
      </c>
    </row>
    <row r="65" spans="1:10" ht="15" customHeight="1">
      <c r="A65" s="116"/>
      <c r="B65" s="117"/>
      <c r="C65" s="118"/>
      <c r="D65" s="118"/>
      <c r="E65" s="119"/>
      <c r="F65" s="104">
        <v>3020</v>
      </c>
      <c r="G65" s="309" t="s">
        <v>119</v>
      </c>
      <c r="H65" s="310"/>
      <c r="I65" s="311"/>
      <c r="J65" s="111">
        <v>13568</v>
      </c>
    </row>
    <row r="66" spans="1:10" ht="18.75" customHeight="1">
      <c r="A66" s="278">
        <v>852</v>
      </c>
      <c r="B66" s="300"/>
      <c r="C66" s="301"/>
      <c r="D66" s="302"/>
      <c r="E66" s="303"/>
      <c r="F66" s="89"/>
      <c r="G66" s="304" t="s">
        <v>16</v>
      </c>
      <c r="H66" s="304"/>
      <c r="I66" s="304"/>
      <c r="J66" s="90">
        <f>J67</f>
        <v>10000</v>
      </c>
    </row>
    <row r="67" spans="1:10" ht="25.5" customHeight="1">
      <c r="A67" s="305"/>
      <c r="B67" s="305"/>
      <c r="C67" s="306">
        <v>85214</v>
      </c>
      <c r="D67" s="307"/>
      <c r="E67" s="307"/>
      <c r="F67" s="77"/>
      <c r="G67" s="308" t="s">
        <v>66</v>
      </c>
      <c r="H67" s="308"/>
      <c r="I67" s="308"/>
      <c r="J67" s="91">
        <f>J68</f>
        <v>10000</v>
      </c>
    </row>
    <row r="68" spans="1:10" ht="14.25" customHeight="1">
      <c r="A68" s="92"/>
      <c r="B68" s="93"/>
      <c r="C68" s="94"/>
      <c r="D68" s="95"/>
      <c r="E68" s="96"/>
      <c r="F68" s="97">
        <v>3110</v>
      </c>
      <c r="G68" s="324" t="s">
        <v>88</v>
      </c>
      <c r="H68" s="325"/>
      <c r="I68" s="326"/>
      <c r="J68" s="98">
        <v>10000</v>
      </c>
    </row>
    <row r="69" spans="1:10" ht="14.25" customHeight="1">
      <c r="A69" s="278">
        <v>926</v>
      </c>
      <c r="B69" s="300"/>
      <c r="C69" s="301"/>
      <c r="D69" s="302"/>
      <c r="E69" s="303"/>
      <c r="F69" s="89"/>
      <c r="G69" s="327" t="s">
        <v>74</v>
      </c>
      <c r="H69" s="328"/>
      <c r="I69" s="329"/>
      <c r="J69" s="90">
        <f>J70</f>
        <v>1810000</v>
      </c>
    </row>
    <row r="70" spans="1:10" ht="14.25" customHeight="1">
      <c r="A70" s="305"/>
      <c r="B70" s="305"/>
      <c r="C70" s="306">
        <v>92605</v>
      </c>
      <c r="D70" s="307"/>
      <c r="E70" s="307"/>
      <c r="F70" s="77"/>
      <c r="G70" s="297" t="s">
        <v>75</v>
      </c>
      <c r="H70" s="298"/>
      <c r="I70" s="299"/>
      <c r="J70" s="91">
        <f>J71</f>
        <v>1810000</v>
      </c>
    </row>
    <row r="71" spans="1:10" ht="14.25" customHeight="1">
      <c r="A71" s="92"/>
      <c r="B71" s="93"/>
      <c r="C71" s="94"/>
      <c r="D71" s="95"/>
      <c r="E71" s="96"/>
      <c r="F71" s="110">
        <v>6050</v>
      </c>
      <c r="G71" s="294" t="s">
        <v>46</v>
      </c>
      <c r="H71" s="295"/>
      <c r="I71" s="296"/>
      <c r="J71" s="98">
        <v>1810000</v>
      </c>
    </row>
    <row r="72" spans="1:10" ht="14.25" customHeight="1">
      <c r="A72" s="233" t="s">
        <v>41</v>
      </c>
      <c r="B72" s="224"/>
      <c r="C72" s="224"/>
      <c r="D72" s="224"/>
      <c r="E72" s="224"/>
      <c r="F72" s="224"/>
      <c r="G72" s="224"/>
      <c r="H72" s="224"/>
      <c r="I72" s="320">
        <f>J63+J66+J69+J60</f>
        <v>1834568</v>
      </c>
      <c r="J72" s="321"/>
    </row>
    <row r="73" spans="1:10" ht="12" customHeight="1">
      <c r="A73" s="99"/>
      <c r="B73" s="99"/>
      <c r="C73" s="99"/>
      <c r="D73" s="99"/>
      <c r="E73" s="99"/>
      <c r="F73" s="99"/>
      <c r="G73" s="99"/>
      <c r="H73" s="99"/>
      <c r="I73" s="100"/>
      <c r="J73" s="100"/>
    </row>
    <row r="74" spans="1:10" ht="12" customHeight="1">
      <c r="A74" s="336" t="s">
        <v>45</v>
      </c>
      <c r="B74" s="336"/>
      <c r="C74" s="336"/>
      <c r="D74" s="336"/>
      <c r="E74" s="336"/>
      <c r="F74" s="336"/>
      <c r="G74" s="336"/>
      <c r="H74" s="336"/>
      <c r="I74" s="336"/>
      <c r="J74" s="336"/>
    </row>
    <row r="75" spans="1:10" ht="7.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8" ht="12" customHeight="1">
      <c r="A76" s="86" t="s">
        <v>39</v>
      </c>
      <c r="B76" s="101"/>
      <c r="C76" s="101"/>
      <c r="D76" s="101"/>
      <c r="E76" s="102"/>
      <c r="F76" s="101"/>
      <c r="G76" s="101"/>
      <c r="H76" s="101"/>
    </row>
    <row r="77" spans="1:8" ht="6" customHeight="1">
      <c r="A77" s="86"/>
      <c r="B77" s="101"/>
      <c r="C77" s="101"/>
      <c r="D77" s="101"/>
      <c r="E77" s="102"/>
      <c r="F77" s="101"/>
      <c r="G77" s="101"/>
      <c r="H77" s="101"/>
    </row>
    <row r="78" spans="1:10" ht="12" customHeight="1">
      <c r="A78" s="347" t="s">
        <v>22</v>
      </c>
      <c r="B78" s="347"/>
      <c r="C78" s="347"/>
      <c r="D78" s="347"/>
      <c r="E78" s="347"/>
      <c r="F78" s="347"/>
      <c r="G78" s="245" t="s">
        <v>23</v>
      </c>
      <c r="H78" s="246"/>
      <c r="I78" s="247"/>
      <c r="J78" s="251" t="s">
        <v>36</v>
      </c>
    </row>
    <row r="79" spans="1:10" ht="12" customHeight="1">
      <c r="A79" s="240" t="s">
        <v>4</v>
      </c>
      <c r="B79" s="240"/>
      <c r="C79" s="240" t="s">
        <v>25</v>
      </c>
      <c r="D79" s="240"/>
      <c r="E79" s="240"/>
      <c r="F79" s="103" t="s">
        <v>3</v>
      </c>
      <c r="G79" s="248"/>
      <c r="H79" s="249"/>
      <c r="I79" s="250"/>
      <c r="J79" s="252"/>
    </row>
    <row r="80" spans="1:10" ht="15" customHeight="1">
      <c r="A80" s="130" t="s">
        <v>26</v>
      </c>
      <c r="B80" s="129"/>
      <c r="C80" s="126"/>
      <c r="D80" s="127"/>
      <c r="E80" s="128"/>
      <c r="F80" s="89"/>
      <c r="G80" s="253" t="s">
        <v>27</v>
      </c>
      <c r="H80" s="254"/>
      <c r="I80" s="312"/>
      <c r="J80" s="90">
        <f>J83+J81</f>
        <v>212253</v>
      </c>
    </row>
    <row r="81" spans="1:10" ht="15" customHeight="1">
      <c r="A81" s="271"/>
      <c r="B81" s="313"/>
      <c r="C81" s="273" t="s">
        <v>85</v>
      </c>
      <c r="D81" s="318"/>
      <c r="E81" s="319"/>
      <c r="F81" s="77"/>
      <c r="G81" s="276" t="s">
        <v>86</v>
      </c>
      <c r="H81" s="277"/>
      <c r="I81" s="227"/>
      <c r="J81" s="91">
        <f>SUM(J82:J82)</f>
        <v>150000</v>
      </c>
    </row>
    <row r="82" spans="1:10" ht="25.5" customHeight="1">
      <c r="A82" s="105"/>
      <c r="B82" s="106"/>
      <c r="C82" s="107"/>
      <c r="D82" s="107"/>
      <c r="E82" s="108"/>
      <c r="F82" s="110">
        <v>6300</v>
      </c>
      <c r="G82" s="309" t="s">
        <v>76</v>
      </c>
      <c r="H82" s="310"/>
      <c r="I82" s="311"/>
      <c r="J82" s="109">
        <v>150000</v>
      </c>
    </row>
    <row r="83" spans="1:10" ht="12.75" customHeight="1">
      <c r="A83" s="271"/>
      <c r="B83" s="313"/>
      <c r="C83" s="273" t="s">
        <v>28</v>
      </c>
      <c r="D83" s="318"/>
      <c r="E83" s="319"/>
      <c r="F83" s="77"/>
      <c r="G83" s="276" t="s">
        <v>29</v>
      </c>
      <c r="H83" s="277"/>
      <c r="I83" s="227"/>
      <c r="J83" s="91">
        <f>SUM(J84:J84)</f>
        <v>62253</v>
      </c>
    </row>
    <row r="84" spans="1:10" ht="15" customHeight="1">
      <c r="A84" s="105"/>
      <c r="B84" s="106"/>
      <c r="C84" s="107"/>
      <c r="D84" s="107"/>
      <c r="E84" s="108"/>
      <c r="F84" s="163">
        <v>6050</v>
      </c>
      <c r="G84" s="337" t="s">
        <v>46</v>
      </c>
      <c r="H84" s="338"/>
      <c r="I84" s="339"/>
      <c r="J84" s="164">
        <v>62253</v>
      </c>
    </row>
    <row r="85" spans="1:10" ht="15" customHeight="1">
      <c r="A85" s="278">
        <v>600</v>
      </c>
      <c r="B85" s="300"/>
      <c r="C85" s="301"/>
      <c r="D85" s="302"/>
      <c r="E85" s="303"/>
      <c r="F85" s="89"/>
      <c r="G85" s="253" t="s">
        <v>11</v>
      </c>
      <c r="H85" s="254"/>
      <c r="I85" s="312"/>
      <c r="J85" s="90">
        <f>J88+J86</f>
        <v>646357</v>
      </c>
    </row>
    <row r="86" spans="1:10" ht="15" customHeight="1">
      <c r="A86" s="305"/>
      <c r="B86" s="305"/>
      <c r="C86" s="306">
        <v>60014</v>
      </c>
      <c r="D86" s="307"/>
      <c r="E86" s="307"/>
      <c r="F86" s="77"/>
      <c r="G86" s="308" t="s">
        <v>20</v>
      </c>
      <c r="H86" s="308"/>
      <c r="I86" s="308"/>
      <c r="J86" s="91">
        <f>SUM(J87:J87)</f>
        <v>573357</v>
      </c>
    </row>
    <row r="87" spans="1:10" ht="25.5" customHeight="1">
      <c r="A87" s="116"/>
      <c r="B87" s="117"/>
      <c r="C87" s="118"/>
      <c r="D87" s="118"/>
      <c r="E87" s="119"/>
      <c r="F87" s="104">
        <v>6300</v>
      </c>
      <c r="G87" s="309" t="s">
        <v>76</v>
      </c>
      <c r="H87" s="310"/>
      <c r="I87" s="311"/>
      <c r="J87" s="111">
        <v>573357</v>
      </c>
    </row>
    <row r="88" spans="1:10" ht="12.75" customHeight="1">
      <c r="A88" s="305"/>
      <c r="B88" s="305"/>
      <c r="C88" s="306">
        <v>60016</v>
      </c>
      <c r="D88" s="307"/>
      <c r="E88" s="307"/>
      <c r="F88" s="77"/>
      <c r="G88" s="308" t="s">
        <v>12</v>
      </c>
      <c r="H88" s="308"/>
      <c r="I88" s="308"/>
      <c r="J88" s="91">
        <f>SUM(J89:J89)</f>
        <v>73000</v>
      </c>
    </row>
    <row r="89" spans="1:10" ht="15" customHeight="1">
      <c r="A89" s="116"/>
      <c r="B89" s="117"/>
      <c r="C89" s="118"/>
      <c r="D89" s="118"/>
      <c r="E89" s="119"/>
      <c r="F89" s="104">
        <v>6050</v>
      </c>
      <c r="G89" s="309" t="s">
        <v>46</v>
      </c>
      <c r="H89" s="310"/>
      <c r="I89" s="311"/>
      <c r="J89" s="111">
        <v>73000</v>
      </c>
    </row>
    <row r="90" spans="1:10" ht="17.25" customHeight="1">
      <c r="A90" s="351">
        <v>700</v>
      </c>
      <c r="B90" s="352"/>
      <c r="C90" s="348"/>
      <c r="D90" s="349"/>
      <c r="E90" s="350"/>
      <c r="F90" s="120"/>
      <c r="G90" s="253" t="s">
        <v>14</v>
      </c>
      <c r="H90" s="254"/>
      <c r="I90" s="312"/>
      <c r="J90" s="121">
        <f>J91</f>
        <v>409500</v>
      </c>
    </row>
    <row r="91" spans="1:10" ht="15" customHeight="1">
      <c r="A91" s="305"/>
      <c r="B91" s="305"/>
      <c r="C91" s="306">
        <v>70005</v>
      </c>
      <c r="D91" s="307"/>
      <c r="E91" s="307"/>
      <c r="F91" s="77"/>
      <c r="G91" s="308" t="s">
        <v>15</v>
      </c>
      <c r="H91" s="308"/>
      <c r="I91" s="308"/>
      <c r="J91" s="91">
        <f>J92</f>
        <v>409500</v>
      </c>
    </row>
    <row r="92" spans="1:10" ht="12" customHeight="1">
      <c r="A92" s="112"/>
      <c r="B92" s="113"/>
      <c r="C92" s="114"/>
      <c r="D92" s="114"/>
      <c r="E92" s="115"/>
      <c r="F92" s="104">
        <v>6050</v>
      </c>
      <c r="G92" s="309" t="s">
        <v>46</v>
      </c>
      <c r="H92" s="310"/>
      <c r="I92" s="311"/>
      <c r="J92" s="111">
        <v>409500</v>
      </c>
    </row>
    <row r="93" spans="1:10" ht="17.25" customHeight="1">
      <c r="A93" s="278">
        <v>750</v>
      </c>
      <c r="B93" s="300"/>
      <c r="C93" s="301"/>
      <c r="D93" s="302"/>
      <c r="E93" s="303"/>
      <c r="F93" s="89"/>
      <c r="G93" s="304" t="s">
        <v>17</v>
      </c>
      <c r="H93" s="304"/>
      <c r="I93" s="304"/>
      <c r="J93" s="90">
        <f>J94</f>
        <v>120000</v>
      </c>
    </row>
    <row r="94" spans="1:10" ht="16.5" customHeight="1">
      <c r="A94" s="305"/>
      <c r="B94" s="305"/>
      <c r="C94" s="306">
        <v>75023</v>
      </c>
      <c r="D94" s="307"/>
      <c r="E94" s="307"/>
      <c r="F94" s="77"/>
      <c r="G94" s="308" t="s">
        <v>18</v>
      </c>
      <c r="H94" s="308"/>
      <c r="I94" s="308"/>
      <c r="J94" s="91">
        <f>J95</f>
        <v>120000</v>
      </c>
    </row>
    <row r="95" spans="1:10" ht="14.25" customHeight="1">
      <c r="A95" s="116"/>
      <c r="B95" s="117"/>
      <c r="C95" s="118"/>
      <c r="D95" s="118"/>
      <c r="E95" s="119"/>
      <c r="F95" s="104">
        <v>6060</v>
      </c>
      <c r="G95" s="309" t="s">
        <v>78</v>
      </c>
      <c r="H95" s="310"/>
      <c r="I95" s="311"/>
      <c r="J95" s="111">
        <v>120000</v>
      </c>
    </row>
    <row r="96" spans="1:10" ht="14.25" customHeight="1">
      <c r="A96" s="154"/>
      <c r="B96" s="154"/>
      <c r="C96" s="155"/>
      <c r="D96" s="155"/>
      <c r="E96" s="155"/>
      <c r="F96" s="156"/>
      <c r="G96" s="157"/>
      <c r="H96" s="157"/>
      <c r="I96" s="157"/>
      <c r="J96" s="158"/>
    </row>
    <row r="97" spans="1:10" ht="14.25" customHeight="1">
      <c r="A97" s="165"/>
      <c r="B97" s="165"/>
      <c r="C97" s="107"/>
      <c r="D97" s="107"/>
      <c r="E97" s="107"/>
      <c r="F97" s="166"/>
      <c r="G97" s="162"/>
      <c r="H97" s="162"/>
      <c r="I97" s="162"/>
      <c r="J97" s="167"/>
    </row>
    <row r="98" spans="1:10" ht="6.75" customHeight="1">
      <c r="A98" s="165"/>
      <c r="B98" s="165"/>
      <c r="C98" s="107"/>
      <c r="D98" s="107"/>
      <c r="E98" s="107"/>
      <c r="F98" s="166"/>
      <c r="G98" s="162"/>
      <c r="H98" s="162"/>
      <c r="I98" s="162"/>
      <c r="J98" s="167"/>
    </row>
    <row r="99" spans="1:10" ht="14.25" customHeight="1">
      <c r="A99" s="347" t="s">
        <v>22</v>
      </c>
      <c r="B99" s="347"/>
      <c r="C99" s="347"/>
      <c r="D99" s="347"/>
      <c r="E99" s="347"/>
      <c r="F99" s="347"/>
      <c r="G99" s="245" t="s">
        <v>23</v>
      </c>
      <c r="H99" s="246"/>
      <c r="I99" s="247"/>
      <c r="J99" s="251" t="s">
        <v>36</v>
      </c>
    </row>
    <row r="100" spans="1:10" ht="14.25" customHeight="1">
      <c r="A100" s="240" t="s">
        <v>4</v>
      </c>
      <c r="B100" s="240"/>
      <c r="C100" s="240" t="s">
        <v>25</v>
      </c>
      <c r="D100" s="240"/>
      <c r="E100" s="240"/>
      <c r="F100" s="103" t="s">
        <v>3</v>
      </c>
      <c r="G100" s="248"/>
      <c r="H100" s="249"/>
      <c r="I100" s="250"/>
      <c r="J100" s="252"/>
    </row>
    <row r="101" spans="1:10" ht="26.25" customHeight="1">
      <c r="A101" s="278">
        <v>754</v>
      </c>
      <c r="B101" s="300"/>
      <c r="C101" s="301"/>
      <c r="D101" s="302"/>
      <c r="E101" s="303"/>
      <c r="F101" s="89"/>
      <c r="G101" s="304" t="s">
        <v>33</v>
      </c>
      <c r="H101" s="304"/>
      <c r="I101" s="304"/>
      <c r="J101" s="90">
        <f>J102</f>
        <v>17000</v>
      </c>
    </row>
    <row r="102" spans="1:10" ht="15.75" customHeight="1">
      <c r="A102" s="305"/>
      <c r="B102" s="305"/>
      <c r="C102" s="306">
        <v>75412</v>
      </c>
      <c r="D102" s="307"/>
      <c r="E102" s="307"/>
      <c r="F102" s="77"/>
      <c r="G102" s="308" t="s">
        <v>37</v>
      </c>
      <c r="H102" s="308"/>
      <c r="I102" s="308"/>
      <c r="J102" s="91">
        <f>SUM(J103:J103)</f>
        <v>17000</v>
      </c>
    </row>
    <row r="103" spans="1:10" ht="15" customHeight="1">
      <c r="A103" s="116"/>
      <c r="B103" s="117"/>
      <c r="C103" s="118"/>
      <c r="D103" s="118"/>
      <c r="E103" s="119"/>
      <c r="F103" s="104">
        <v>6050</v>
      </c>
      <c r="G103" s="309" t="s">
        <v>46</v>
      </c>
      <c r="H103" s="310"/>
      <c r="I103" s="311"/>
      <c r="J103" s="111">
        <v>17000</v>
      </c>
    </row>
    <row r="104" spans="1:10" ht="15.75" customHeight="1">
      <c r="A104" s="278">
        <v>801</v>
      </c>
      <c r="B104" s="300"/>
      <c r="C104" s="301"/>
      <c r="D104" s="302"/>
      <c r="E104" s="303"/>
      <c r="F104" s="89"/>
      <c r="G104" s="304" t="s">
        <v>13</v>
      </c>
      <c r="H104" s="304"/>
      <c r="I104" s="304"/>
      <c r="J104" s="90">
        <f>J105+J107</f>
        <v>1433064</v>
      </c>
    </row>
    <row r="105" spans="1:10" ht="15.75" customHeight="1">
      <c r="A105" s="305"/>
      <c r="B105" s="305"/>
      <c r="C105" s="306">
        <v>80101</v>
      </c>
      <c r="D105" s="307"/>
      <c r="E105" s="307"/>
      <c r="F105" s="77"/>
      <c r="G105" s="308" t="s">
        <v>79</v>
      </c>
      <c r="H105" s="308"/>
      <c r="I105" s="308"/>
      <c r="J105" s="91">
        <f>J106</f>
        <v>133064</v>
      </c>
    </row>
    <row r="106" spans="1:10" ht="15.75" customHeight="1">
      <c r="A106" s="112"/>
      <c r="B106" s="113"/>
      <c r="C106" s="114"/>
      <c r="D106" s="114"/>
      <c r="E106" s="115"/>
      <c r="F106" s="104">
        <v>6050</v>
      </c>
      <c r="G106" s="309" t="s">
        <v>46</v>
      </c>
      <c r="H106" s="310"/>
      <c r="I106" s="311"/>
      <c r="J106" s="111">
        <v>133064</v>
      </c>
    </row>
    <row r="107" spans="1:10" ht="15.75" customHeight="1">
      <c r="A107" s="305"/>
      <c r="B107" s="305"/>
      <c r="C107" s="306">
        <v>80104</v>
      </c>
      <c r="D107" s="307"/>
      <c r="E107" s="307"/>
      <c r="F107" s="77"/>
      <c r="G107" s="308" t="s">
        <v>80</v>
      </c>
      <c r="H107" s="308"/>
      <c r="I107" s="308"/>
      <c r="J107" s="91">
        <f>J108</f>
        <v>1300000</v>
      </c>
    </row>
    <row r="108" spans="1:10" ht="15.75" customHeight="1">
      <c r="A108" s="112"/>
      <c r="B108" s="113"/>
      <c r="C108" s="114"/>
      <c r="D108" s="114"/>
      <c r="E108" s="115"/>
      <c r="F108" s="104">
        <v>6050</v>
      </c>
      <c r="G108" s="309" t="s">
        <v>46</v>
      </c>
      <c r="H108" s="310"/>
      <c r="I108" s="311"/>
      <c r="J108" s="111">
        <v>1300000</v>
      </c>
    </row>
    <row r="109" spans="1:10" ht="15" customHeight="1">
      <c r="A109" s="278">
        <v>852</v>
      </c>
      <c r="B109" s="300"/>
      <c r="C109" s="301"/>
      <c r="D109" s="302"/>
      <c r="E109" s="303"/>
      <c r="F109" s="89"/>
      <c r="G109" s="304" t="s">
        <v>16</v>
      </c>
      <c r="H109" s="304"/>
      <c r="I109" s="304"/>
      <c r="J109" s="90">
        <f>J120+J110+J118</f>
        <v>693000</v>
      </c>
    </row>
    <row r="110" spans="1:10" ht="40.5" customHeight="1">
      <c r="A110" s="305"/>
      <c r="B110" s="305"/>
      <c r="C110" s="306">
        <v>85212</v>
      </c>
      <c r="D110" s="307"/>
      <c r="E110" s="307"/>
      <c r="F110" s="77"/>
      <c r="G110" s="308" t="s">
        <v>67</v>
      </c>
      <c r="H110" s="308"/>
      <c r="I110" s="308"/>
      <c r="J110" s="91">
        <f>SUM(J111:J117)</f>
        <v>660000</v>
      </c>
    </row>
    <row r="111" spans="1:10" ht="13.5" customHeight="1">
      <c r="A111" s="92"/>
      <c r="B111" s="93"/>
      <c r="C111" s="94"/>
      <c r="D111" s="95"/>
      <c r="E111" s="96"/>
      <c r="F111" s="159">
        <v>3110</v>
      </c>
      <c r="G111" s="225" t="s">
        <v>44</v>
      </c>
      <c r="H111" s="317"/>
      <c r="I111" s="226"/>
      <c r="J111" s="160">
        <v>611000</v>
      </c>
    </row>
    <row r="112" spans="1:10" ht="13.5" customHeight="1">
      <c r="A112" s="92"/>
      <c r="B112" s="93"/>
      <c r="C112" s="94"/>
      <c r="D112" s="95"/>
      <c r="E112" s="96"/>
      <c r="F112" s="159">
        <v>4010</v>
      </c>
      <c r="G112" s="314" t="s">
        <v>89</v>
      </c>
      <c r="H112" s="315"/>
      <c r="I112" s="316"/>
      <c r="J112" s="160">
        <v>20168</v>
      </c>
    </row>
    <row r="113" spans="1:10" ht="13.5" customHeight="1">
      <c r="A113" s="92"/>
      <c r="B113" s="93"/>
      <c r="C113" s="94"/>
      <c r="D113" s="95"/>
      <c r="E113" s="96"/>
      <c r="F113" s="159">
        <v>4040</v>
      </c>
      <c r="G113" s="354" t="s">
        <v>90</v>
      </c>
      <c r="H113" s="355"/>
      <c r="I113" s="356"/>
      <c r="J113" s="160">
        <v>2326</v>
      </c>
    </row>
    <row r="114" spans="1:10" ht="13.5" customHeight="1">
      <c r="A114" s="92"/>
      <c r="B114" s="93"/>
      <c r="C114" s="94"/>
      <c r="D114" s="95"/>
      <c r="E114" s="96"/>
      <c r="F114" s="159">
        <v>4110</v>
      </c>
      <c r="G114" s="225" t="s">
        <v>91</v>
      </c>
      <c r="H114" s="317"/>
      <c r="I114" s="226"/>
      <c r="J114" s="160">
        <v>19060</v>
      </c>
    </row>
    <row r="115" spans="1:10" ht="13.5" customHeight="1">
      <c r="A115" s="92"/>
      <c r="B115" s="93"/>
      <c r="C115" s="94"/>
      <c r="D115" s="95"/>
      <c r="E115" s="96"/>
      <c r="F115" s="159">
        <v>4120</v>
      </c>
      <c r="G115" s="225" t="s">
        <v>92</v>
      </c>
      <c r="H115" s="317"/>
      <c r="I115" s="226"/>
      <c r="J115" s="160">
        <v>766</v>
      </c>
    </row>
    <row r="116" spans="1:10" ht="13.5" customHeight="1">
      <c r="A116" s="92"/>
      <c r="B116" s="93"/>
      <c r="C116" s="94"/>
      <c r="D116" s="95"/>
      <c r="E116" s="96"/>
      <c r="F116" s="159">
        <v>4210</v>
      </c>
      <c r="G116" s="225" t="s">
        <v>93</v>
      </c>
      <c r="H116" s="317"/>
      <c r="I116" s="226"/>
      <c r="J116" s="160">
        <v>1942</v>
      </c>
    </row>
    <row r="117" spans="1:10" ht="13.5" customHeight="1">
      <c r="A117" s="92"/>
      <c r="B117" s="93"/>
      <c r="C117" s="94"/>
      <c r="D117" s="95"/>
      <c r="E117" s="96"/>
      <c r="F117" s="136">
        <v>4300</v>
      </c>
      <c r="G117" s="267" t="s">
        <v>63</v>
      </c>
      <c r="H117" s="323"/>
      <c r="I117" s="268"/>
      <c r="J117" s="63">
        <v>4738</v>
      </c>
    </row>
    <row r="118" spans="1:10" ht="13.5" customHeight="1">
      <c r="A118" s="305"/>
      <c r="B118" s="305"/>
      <c r="C118" s="306">
        <v>85214</v>
      </c>
      <c r="D118" s="307"/>
      <c r="E118" s="307"/>
      <c r="F118" s="77"/>
      <c r="G118" s="308" t="s">
        <v>94</v>
      </c>
      <c r="H118" s="308"/>
      <c r="I118" s="308"/>
      <c r="J118" s="91">
        <f>J119</f>
        <v>3000</v>
      </c>
    </row>
    <row r="119" spans="1:10" ht="13.5" customHeight="1">
      <c r="A119" s="92"/>
      <c r="B119" s="93"/>
      <c r="C119" s="94"/>
      <c r="D119" s="95"/>
      <c r="E119" s="96"/>
      <c r="F119" s="122">
        <v>3110</v>
      </c>
      <c r="G119" s="324" t="s">
        <v>44</v>
      </c>
      <c r="H119" s="325"/>
      <c r="I119" s="326"/>
      <c r="J119" s="123">
        <v>3000</v>
      </c>
    </row>
    <row r="120" spans="1:10" ht="15" customHeight="1">
      <c r="A120" s="305"/>
      <c r="B120" s="305"/>
      <c r="C120" s="306">
        <v>85295</v>
      </c>
      <c r="D120" s="307"/>
      <c r="E120" s="307"/>
      <c r="F120" s="77"/>
      <c r="G120" s="308" t="s">
        <v>53</v>
      </c>
      <c r="H120" s="308"/>
      <c r="I120" s="308"/>
      <c r="J120" s="91">
        <f>J121</f>
        <v>30000</v>
      </c>
    </row>
    <row r="121" spans="1:10" ht="13.5" customHeight="1">
      <c r="A121" s="92"/>
      <c r="B121" s="93"/>
      <c r="C121" s="94"/>
      <c r="D121" s="95"/>
      <c r="E121" s="96"/>
      <c r="F121" s="122">
        <v>3110</v>
      </c>
      <c r="G121" s="324" t="s">
        <v>44</v>
      </c>
      <c r="H121" s="325"/>
      <c r="I121" s="326"/>
      <c r="J121" s="123">
        <v>30000</v>
      </c>
    </row>
    <row r="122" spans="1:10" ht="15.75" customHeight="1">
      <c r="A122" s="278">
        <v>900</v>
      </c>
      <c r="B122" s="300"/>
      <c r="C122" s="301"/>
      <c r="D122" s="302"/>
      <c r="E122" s="303"/>
      <c r="F122" s="89"/>
      <c r="G122" s="304" t="s">
        <v>60</v>
      </c>
      <c r="H122" s="304"/>
      <c r="I122" s="304"/>
      <c r="J122" s="90">
        <f>J123+J125</f>
        <v>664583</v>
      </c>
    </row>
    <row r="123" spans="1:10" ht="15.75" customHeight="1">
      <c r="A123" s="305"/>
      <c r="B123" s="305"/>
      <c r="C123" s="306">
        <v>90015</v>
      </c>
      <c r="D123" s="307"/>
      <c r="E123" s="307"/>
      <c r="F123" s="77"/>
      <c r="G123" s="308" t="s">
        <v>61</v>
      </c>
      <c r="H123" s="308"/>
      <c r="I123" s="308"/>
      <c r="J123" s="91">
        <f>SUM(J124:J124,J130:J132)</f>
        <v>48853</v>
      </c>
    </row>
    <row r="124" spans="1:10" ht="13.5" customHeight="1">
      <c r="A124" s="112"/>
      <c r="B124" s="113"/>
      <c r="C124" s="114"/>
      <c r="D124" s="114"/>
      <c r="E124" s="115"/>
      <c r="F124" s="104">
        <v>6050</v>
      </c>
      <c r="G124" s="309" t="s">
        <v>46</v>
      </c>
      <c r="H124" s="310"/>
      <c r="I124" s="311"/>
      <c r="J124" s="111">
        <v>48853</v>
      </c>
    </row>
    <row r="125" spans="1:10" ht="12" customHeight="1">
      <c r="A125" s="305"/>
      <c r="B125" s="305"/>
      <c r="C125" s="306">
        <v>90017</v>
      </c>
      <c r="D125" s="307"/>
      <c r="E125" s="307"/>
      <c r="F125" s="77"/>
      <c r="G125" s="308" t="s">
        <v>77</v>
      </c>
      <c r="H125" s="308"/>
      <c r="I125" s="308"/>
      <c r="J125" s="91">
        <f>SUM(J126:J126,J132:J132)</f>
        <v>615730</v>
      </c>
    </row>
    <row r="126" spans="1:10" ht="14.25" customHeight="1">
      <c r="A126" s="112"/>
      <c r="B126" s="113"/>
      <c r="C126" s="114"/>
      <c r="D126" s="114"/>
      <c r="E126" s="115"/>
      <c r="F126" s="104">
        <v>6050</v>
      </c>
      <c r="G126" s="309" t="s">
        <v>46</v>
      </c>
      <c r="H126" s="310"/>
      <c r="I126" s="311"/>
      <c r="J126" s="111">
        <v>615730</v>
      </c>
    </row>
    <row r="127" spans="1:10" ht="14.25" customHeight="1">
      <c r="A127" s="278">
        <v>921</v>
      </c>
      <c r="B127" s="300"/>
      <c r="C127" s="301"/>
      <c r="D127" s="302"/>
      <c r="E127" s="303"/>
      <c r="F127" s="89"/>
      <c r="G127" s="304" t="s">
        <v>64</v>
      </c>
      <c r="H127" s="304"/>
      <c r="I127" s="304"/>
      <c r="J127" s="90">
        <f>J128+J130</f>
        <v>42000</v>
      </c>
    </row>
    <row r="128" spans="1:10" ht="14.25" customHeight="1">
      <c r="A128" s="305"/>
      <c r="B128" s="305"/>
      <c r="C128" s="306">
        <v>92109</v>
      </c>
      <c r="D128" s="307"/>
      <c r="E128" s="307"/>
      <c r="F128" s="77"/>
      <c r="G128" s="308" t="s">
        <v>84</v>
      </c>
      <c r="H128" s="308"/>
      <c r="I128" s="308"/>
      <c r="J128" s="91">
        <f>SUM(J129:J129,J179:J180)</f>
        <v>42000</v>
      </c>
    </row>
    <row r="129" spans="1:10" ht="14.25" customHeight="1">
      <c r="A129" s="112"/>
      <c r="B129" s="113"/>
      <c r="C129" s="114"/>
      <c r="D129" s="114"/>
      <c r="E129" s="115"/>
      <c r="F129" s="104">
        <v>6050</v>
      </c>
      <c r="G129" s="309" t="s">
        <v>46</v>
      </c>
      <c r="H129" s="310"/>
      <c r="I129" s="311"/>
      <c r="J129" s="111">
        <v>42000</v>
      </c>
    </row>
    <row r="130" spans="1:10" ht="12" customHeight="1">
      <c r="A130" s="233" t="s">
        <v>38</v>
      </c>
      <c r="B130" s="224"/>
      <c r="C130" s="224"/>
      <c r="D130" s="224"/>
      <c r="E130" s="224"/>
      <c r="F130" s="224"/>
      <c r="G130" s="224"/>
      <c r="H130" s="224"/>
      <c r="I130" s="320">
        <f>J80+J85+J90+J101+J122+J109+J104+J93+J127</f>
        <v>4237757</v>
      </c>
      <c r="J130" s="321"/>
    </row>
    <row r="131" spans="1:10" ht="12" customHeight="1">
      <c r="A131" s="99"/>
      <c r="B131" s="99"/>
      <c r="C131" s="99"/>
      <c r="D131" s="99"/>
      <c r="E131" s="99"/>
      <c r="F131" s="99"/>
      <c r="G131" s="99"/>
      <c r="H131" s="99"/>
      <c r="I131" s="100"/>
      <c r="J131" s="100"/>
    </row>
    <row r="132" spans="1:10" ht="12" customHeight="1">
      <c r="A132" s="336" t="s">
        <v>47</v>
      </c>
      <c r="B132" s="336"/>
      <c r="C132" s="336"/>
      <c r="D132" s="336"/>
      <c r="E132" s="336"/>
      <c r="F132" s="336"/>
      <c r="G132" s="336"/>
      <c r="H132" s="336"/>
      <c r="I132" s="336"/>
      <c r="J132" s="336"/>
    </row>
    <row r="133" spans="1:11" ht="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82"/>
    </row>
    <row r="134" spans="1:11" ht="13.5" customHeight="1">
      <c r="A134" s="230" t="s">
        <v>101</v>
      </c>
      <c r="B134" s="230"/>
      <c r="C134" s="230"/>
      <c r="D134" s="230"/>
      <c r="E134" s="230"/>
      <c r="F134" s="230"/>
      <c r="G134" s="230"/>
      <c r="H134" s="230"/>
      <c r="I134" s="170"/>
      <c r="J134" s="171"/>
      <c r="K134" s="82"/>
    </row>
    <row r="135" spans="1:11" ht="5.25" customHeight="1">
      <c r="A135" s="172"/>
      <c r="B135" s="280"/>
      <c r="C135" s="281"/>
      <c r="D135" s="281"/>
      <c r="E135" s="281"/>
      <c r="F135" s="281"/>
      <c r="G135" s="281"/>
      <c r="H135" s="281"/>
      <c r="I135" s="281"/>
      <c r="J135" s="173"/>
      <c r="K135" s="82"/>
    </row>
    <row r="136" spans="1:11" ht="13.5" customHeight="1">
      <c r="A136" s="282" t="s">
        <v>96</v>
      </c>
      <c r="B136" s="283"/>
      <c r="C136" s="283"/>
      <c r="D136" s="283"/>
      <c r="E136" s="283"/>
      <c r="F136" s="284"/>
      <c r="G136" s="285" t="s">
        <v>97</v>
      </c>
      <c r="H136" s="286"/>
      <c r="I136" s="255" t="s">
        <v>98</v>
      </c>
      <c r="J136" s="256" t="s">
        <v>99</v>
      </c>
      <c r="K136" s="82"/>
    </row>
    <row r="137" spans="1:11" ht="13.5" customHeight="1">
      <c r="A137" s="257" t="s">
        <v>4</v>
      </c>
      <c r="B137" s="258"/>
      <c r="C137" s="257" t="s">
        <v>100</v>
      </c>
      <c r="D137" s="258"/>
      <c r="E137" s="259"/>
      <c r="F137" s="174" t="s">
        <v>3</v>
      </c>
      <c r="G137" s="287"/>
      <c r="H137" s="288"/>
      <c r="I137" s="255"/>
      <c r="J137" s="256"/>
      <c r="K137" s="82"/>
    </row>
    <row r="138" spans="1:11" ht="13.5" customHeight="1">
      <c r="A138" s="278" t="s">
        <v>114</v>
      </c>
      <c r="B138" s="279"/>
      <c r="C138" s="75"/>
      <c r="D138" s="75"/>
      <c r="E138" s="76"/>
      <c r="F138" s="76"/>
      <c r="G138" s="253" t="s">
        <v>116</v>
      </c>
      <c r="H138" s="254"/>
      <c r="I138" s="222"/>
      <c r="J138" s="222">
        <f>J140</f>
        <v>6685</v>
      </c>
      <c r="K138" s="82"/>
    </row>
    <row r="139" spans="1:11" ht="15" customHeight="1">
      <c r="A139" s="271"/>
      <c r="B139" s="272"/>
      <c r="C139" s="273" t="s">
        <v>115</v>
      </c>
      <c r="D139" s="274"/>
      <c r="E139" s="275"/>
      <c r="F139" s="77"/>
      <c r="G139" s="276" t="s">
        <v>70</v>
      </c>
      <c r="H139" s="277"/>
      <c r="I139" s="175"/>
      <c r="J139" s="175">
        <f>J140</f>
        <v>6685</v>
      </c>
      <c r="K139" s="82"/>
    </row>
    <row r="140" spans="1:11" ht="13.5" customHeight="1">
      <c r="A140" s="179"/>
      <c r="B140" s="181"/>
      <c r="C140" s="179"/>
      <c r="D140" s="181"/>
      <c r="E140" s="180"/>
      <c r="F140" s="137">
        <v>4430</v>
      </c>
      <c r="G140" s="269" t="s">
        <v>117</v>
      </c>
      <c r="H140" s="270"/>
      <c r="I140" s="185"/>
      <c r="J140" s="201">
        <v>6685</v>
      </c>
      <c r="K140" s="82"/>
    </row>
    <row r="141" spans="1:11" ht="13.5" customHeight="1">
      <c r="A141" s="278">
        <v>600</v>
      </c>
      <c r="B141" s="279"/>
      <c r="C141" s="75"/>
      <c r="D141" s="75"/>
      <c r="E141" s="76"/>
      <c r="F141" s="76"/>
      <c r="G141" s="253" t="s">
        <v>11</v>
      </c>
      <c r="H141" s="254"/>
      <c r="I141" s="222">
        <f>I143+I144</f>
        <v>291239</v>
      </c>
      <c r="J141" s="222">
        <f>J144</f>
        <v>14160</v>
      </c>
      <c r="K141" s="82"/>
    </row>
    <row r="142" spans="1:11" ht="15" customHeight="1">
      <c r="A142" s="271"/>
      <c r="B142" s="272"/>
      <c r="C142" s="273">
        <v>60014</v>
      </c>
      <c r="D142" s="274"/>
      <c r="E142" s="275"/>
      <c r="F142" s="77"/>
      <c r="G142" s="276" t="s">
        <v>20</v>
      </c>
      <c r="H142" s="277"/>
      <c r="I142" s="175">
        <f>I143</f>
        <v>20000</v>
      </c>
      <c r="J142" s="175"/>
      <c r="K142" s="82"/>
    </row>
    <row r="143" spans="1:11" ht="34.5" customHeight="1">
      <c r="A143" s="179"/>
      <c r="B143" s="181"/>
      <c r="C143" s="179"/>
      <c r="D143" s="181"/>
      <c r="E143" s="180"/>
      <c r="F143" s="137">
        <v>2710</v>
      </c>
      <c r="G143" s="269" t="s">
        <v>111</v>
      </c>
      <c r="H143" s="270"/>
      <c r="I143" s="185">
        <v>20000</v>
      </c>
      <c r="J143" s="189"/>
      <c r="K143" s="82"/>
    </row>
    <row r="144" spans="1:11" ht="15" customHeight="1">
      <c r="A144" s="271"/>
      <c r="B144" s="272"/>
      <c r="C144" s="273">
        <v>60016</v>
      </c>
      <c r="D144" s="274"/>
      <c r="E144" s="275"/>
      <c r="F144" s="77"/>
      <c r="G144" s="276" t="s">
        <v>12</v>
      </c>
      <c r="H144" s="277"/>
      <c r="I144" s="175">
        <f>I145</f>
        <v>271239</v>
      </c>
      <c r="J144" s="175">
        <f>J146</f>
        <v>14160</v>
      </c>
      <c r="K144" s="82"/>
    </row>
    <row r="145" spans="1:11" ht="15.75" customHeight="1">
      <c r="A145" s="179"/>
      <c r="B145" s="181"/>
      <c r="C145" s="179"/>
      <c r="D145" s="181"/>
      <c r="E145" s="180"/>
      <c r="F145" s="137">
        <v>4590</v>
      </c>
      <c r="G145" s="269" t="s">
        <v>118</v>
      </c>
      <c r="H145" s="270"/>
      <c r="I145" s="185">
        <v>271239</v>
      </c>
      <c r="J145" s="189"/>
      <c r="K145" s="82"/>
    </row>
    <row r="146" spans="1:11" ht="15" customHeight="1">
      <c r="A146" s="182"/>
      <c r="B146" s="183"/>
      <c r="C146" s="168"/>
      <c r="D146" s="183"/>
      <c r="E146" s="184"/>
      <c r="F146" s="202">
        <v>6050</v>
      </c>
      <c r="G146" s="331" t="s">
        <v>109</v>
      </c>
      <c r="H146" s="332"/>
      <c r="I146" s="178"/>
      <c r="J146" s="203">
        <v>14160</v>
      </c>
      <c r="K146" s="82"/>
    </row>
    <row r="147" spans="1:11" ht="13.5" customHeight="1">
      <c r="A147" s="278">
        <v>700</v>
      </c>
      <c r="B147" s="279"/>
      <c r="C147" s="75"/>
      <c r="D147" s="75"/>
      <c r="E147" s="76"/>
      <c r="F147" s="76"/>
      <c r="G147" s="253" t="s">
        <v>14</v>
      </c>
      <c r="H147" s="312"/>
      <c r="I147" s="223"/>
      <c r="J147" s="222">
        <f>J148</f>
        <v>20000</v>
      </c>
      <c r="K147" s="82"/>
    </row>
    <row r="148" spans="1:11" ht="15" customHeight="1">
      <c r="A148" s="271"/>
      <c r="B148" s="313"/>
      <c r="C148" s="273">
        <v>70005</v>
      </c>
      <c r="D148" s="274"/>
      <c r="E148" s="275"/>
      <c r="F148" s="77"/>
      <c r="G148" s="276" t="s">
        <v>15</v>
      </c>
      <c r="H148" s="227"/>
      <c r="I148" s="220"/>
      <c r="J148" s="221">
        <f>SUM(J149:J149)</f>
        <v>20000</v>
      </c>
      <c r="K148" s="82"/>
    </row>
    <row r="149" spans="1:11" ht="13.5" customHeight="1">
      <c r="A149" s="208"/>
      <c r="B149" s="209"/>
      <c r="C149" s="208"/>
      <c r="D149" s="209"/>
      <c r="E149" s="210"/>
      <c r="F149" s="136">
        <v>6050</v>
      </c>
      <c r="G149" s="331" t="s">
        <v>109</v>
      </c>
      <c r="H149" s="332"/>
      <c r="I149" s="200"/>
      <c r="J149" s="205">
        <v>20000</v>
      </c>
      <c r="K149" s="82"/>
    </row>
    <row r="150" spans="1:11" ht="13.5" customHeight="1">
      <c r="A150" s="190"/>
      <c r="B150" s="190"/>
      <c r="C150" s="190"/>
      <c r="D150" s="190"/>
      <c r="E150" s="190"/>
      <c r="F150" s="152"/>
      <c r="G150" s="211"/>
      <c r="H150" s="211"/>
      <c r="I150" s="212"/>
      <c r="J150" s="213"/>
      <c r="K150" s="82"/>
    </row>
    <row r="151" spans="1:11" ht="13.5" customHeight="1">
      <c r="A151" s="183"/>
      <c r="B151" s="183"/>
      <c r="C151" s="183"/>
      <c r="D151" s="183"/>
      <c r="E151" s="183"/>
      <c r="F151" s="153"/>
      <c r="G151" s="214"/>
      <c r="H151" s="214"/>
      <c r="I151" s="215"/>
      <c r="J151" s="216"/>
      <c r="K151" s="82"/>
    </row>
    <row r="152" spans="1:11" ht="13.5" customHeight="1">
      <c r="A152" s="183"/>
      <c r="B152" s="183"/>
      <c r="C152" s="183"/>
      <c r="D152" s="183"/>
      <c r="E152" s="183"/>
      <c r="F152" s="153"/>
      <c r="G152" s="214"/>
      <c r="H152" s="214"/>
      <c r="I152" s="215"/>
      <c r="J152" s="216"/>
      <c r="K152" s="82"/>
    </row>
    <row r="153" spans="1:11" ht="11.25" customHeight="1">
      <c r="A153" s="169"/>
      <c r="B153" s="169"/>
      <c r="C153" s="169"/>
      <c r="D153" s="169"/>
      <c r="E153" s="169"/>
      <c r="F153" s="207"/>
      <c r="G153" s="204"/>
      <c r="H153" s="204"/>
      <c r="I153" s="217"/>
      <c r="J153" s="218"/>
      <c r="K153" s="82"/>
    </row>
    <row r="154" spans="1:11" ht="13.5" customHeight="1">
      <c r="A154" s="282" t="s">
        <v>96</v>
      </c>
      <c r="B154" s="283"/>
      <c r="C154" s="283"/>
      <c r="D154" s="283"/>
      <c r="E154" s="283"/>
      <c r="F154" s="284"/>
      <c r="G154" s="285" t="s">
        <v>97</v>
      </c>
      <c r="H154" s="286"/>
      <c r="I154" s="255" t="s">
        <v>98</v>
      </c>
      <c r="J154" s="256" t="s">
        <v>99</v>
      </c>
      <c r="K154" s="82"/>
    </row>
    <row r="155" spans="1:11" ht="13.5" customHeight="1">
      <c r="A155" s="257" t="s">
        <v>4</v>
      </c>
      <c r="B155" s="258"/>
      <c r="C155" s="257" t="s">
        <v>100</v>
      </c>
      <c r="D155" s="258"/>
      <c r="E155" s="259"/>
      <c r="F155" s="174" t="s">
        <v>3</v>
      </c>
      <c r="G155" s="287"/>
      <c r="H155" s="288"/>
      <c r="I155" s="255"/>
      <c r="J155" s="256"/>
      <c r="K155" s="82"/>
    </row>
    <row r="156" spans="1:11" ht="25.5" customHeight="1">
      <c r="A156" s="278">
        <v>754</v>
      </c>
      <c r="B156" s="279"/>
      <c r="C156" s="75"/>
      <c r="D156" s="75"/>
      <c r="E156" s="76"/>
      <c r="F156" s="76"/>
      <c r="G156" s="253" t="s">
        <v>33</v>
      </c>
      <c r="H156" s="312"/>
      <c r="I156" s="223">
        <f>I157</f>
        <v>11094</v>
      </c>
      <c r="J156" s="222">
        <f>J157</f>
        <v>11094</v>
      </c>
      <c r="K156" s="82"/>
    </row>
    <row r="157" spans="1:11" ht="15" customHeight="1">
      <c r="A157" s="271"/>
      <c r="B157" s="313"/>
      <c r="C157" s="273">
        <v>75412</v>
      </c>
      <c r="D157" s="274"/>
      <c r="E157" s="275"/>
      <c r="F157" s="77"/>
      <c r="G157" s="276" t="s">
        <v>37</v>
      </c>
      <c r="H157" s="227"/>
      <c r="I157" s="220">
        <f>I159</f>
        <v>11094</v>
      </c>
      <c r="J157" s="221">
        <f>SUM(J158:J158)</f>
        <v>11094</v>
      </c>
      <c r="K157" s="82"/>
    </row>
    <row r="158" spans="1:11" ht="13.5" customHeight="1">
      <c r="A158" s="179"/>
      <c r="B158" s="181"/>
      <c r="C158" s="179"/>
      <c r="D158" s="181"/>
      <c r="E158" s="180"/>
      <c r="F158" s="137">
        <v>3020</v>
      </c>
      <c r="G158" s="228" t="s">
        <v>119</v>
      </c>
      <c r="H158" s="229"/>
      <c r="I158" s="199"/>
      <c r="J158" s="191">
        <v>11094</v>
      </c>
      <c r="K158" s="82"/>
    </row>
    <row r="159" spans="1:11" ht="13.5" customHeight="1">
      <c r="A159" s="182"/>
      <c r="B159" s="183"/>
      <c r="C159" s="182"/>
      <c r="D159" s="183"/>
      <c r="E159" s="184"/>
      <c r="F159" s="137">
        <v>4270</v>
      </c>
      <c r="G159" s="228" t="s">
        <v>120</v>
      </c>
      <c r="H159" s="330"/>
      <c r="I159" s="206">
        <v>11094</v>
      </c>
      <c r="J159" s="191"/>
      <c r="K159" s="82"/>
    </row>
    <row r="160" spans="1:11" ht="13.5" customHeight="1">
      <c r="A160" s="278">
        <v>801</v>
      </c>
      <c r="B160" s="279"/>
      <c r="C160" s="75"/>
      <c r="D160" s="75"/>
      <c r="E160" s="76"/>
      <c r="F160" s="76"/>
      <c r="G160" s="253" t="s">
        <v>13</v>
      </c>
      <c r="H160" s="254"/>
      <c r="I160" s="222">
        <f>I161+I169+I171</f>
        <v>79250</v>
      </c>
      <c r="J160" s="222">
        <f>J161+J169+J171</f>
        <v>329250</v>
      </c>
      <c r="K160" s="82"/>
    </row>
    <row r="161" spans="1:11" ht="15" customHeight="1">
      <c r="A161" s="271"/>
      <c r="B161" s="272"/>
      <c r="C161" s="273">
        <v>80101</v>
      </c>
      <c r="D161" s="274"/>
      <c r="E161" s="275"/>
      <c r="F161" s="77"/>
      <c r="G161" s="276" t="s">
        <v>79</v>
      </c>
      <c r="H161" s="277"/>
      <c r="I161" s="175">
        <f>SUM(I162:I168)</f>
        <v>49250</v>
      </c>
      <c r="J161" s="175">
        <f>SUM(J162:J168)</f>
        <v>79250</v>
      </c>
      <c r="K161" s="82"/>
    </row>
    <row r="162" spans="1:11" ht="13.5" customHeight="1">
      <c r="A162" s="179"/>
      <c r="B162" s="181"/>
      <c r="C162" s="179"/>
      <c r="D162" s="181"/>
      <c r="E162" s="180"/>
      <c r="F162" s="137">
        <v>3020</v>
      </c>
      <c r="G162" s="228" t="s">
        <v>119</v>
      </c>
      <c r="H162" s="229"/>
      <c r="I162" s="185"/>
      <c r="J162" s="191">
        <v>10000</v>
      </c>
      <c r="K162" s="82"/>
    </row>
    <row r="163" spans="1:11" ht="13.5" customHeight="1">
      <c r="A163" s="182"/>
      <c r="B163" s="183"/>
      <c r="C163" s="182"/>
      <c r="D163" s="183"/>
      <c r="E163" s="184"/>
      <c r="F163" s="137">
        <v>4010</v>
      </c>
      <c r="G163" s="269" t="s">
        <v>104</v>
      </c>
      <c r="H163" s="270"/>
      <c r="I163" s="185"/>
      <c r="J163" s="191">
        <v>55000</v>
      </c>
      <c r="K163" s="82"/>
    </row>
    <row r="164" spans="1:11" ht="13.5" customHeight="1">
      <c r="A164" s="182"/>
      <c r="B164" s="183"/>
      <c r="C164" s="182"/>
      <c r="D164" s="183"/>
      <c r="E164" s="184"/>
      <c r="F164" s="137">
        <v>4110</v>
      </c>
      <c r="G164" s="269" t="s">
        <v>112</v>
      </c>
      <c r="H164" s="270"/>
      <c r="I164" s="185">
        <v>35000</v>
      </c>
      <c r="J164" s="192"/>
      <c r="K164" s="82"/>
    </row>
    <row r="165" spans="1:11" ht="13.5" customHeight="1">
      <c r="A165" s="182"/>
      <c r="B165" s="183"/>
      <c r="C165" s="182"/>
      <c r="D165" s="183"/>
      <c r="E165" s="184"/>
      <c r="F165" s="137">
        <v>4210</v>
      </c>
      <c r="G165" s="225" t="s">
        <v>93</v>
      </c>
      <c r="H165" s="226"/>
      <c r="I165" s="185">
        <v>4000</v>
      </c>
      <c r="J165" s="192"/>
      <c r="K165" s="82"/>
    </row>
    <row r="166" spans="1:11" ht="13.5" customHeight="1">
      <c r="A166" s="182"/>
      <c r="B166" s="183"/>
      <c r="C166" s="182"/>
      <c r="D166" s="183"/>
      <c r="E166" s="184"/>
      <c r="F166" s="137">
        <v>4240</v>
      </c>
      <c r="G166" s="269" t="s">
        <v>105</v>
      </c>
      <c r="H166" s="270"/>
      <c r="I166" s="185">
        <v>5250</v>
      </c>
      <c r="J166" s="192"/>
      <c r="K166" s="82"/>
    </row>
    <row r="167" spans="1:11" ht="24.75" customHeight="1">
      <c r="A167" s="182"/>
      <c r="B167" s="183"/>
      <c r="C167" s="182"/>
      <c r="D167" s="183"/>
      <c r="E167" s="184"/>
      <c r="F167" s="137">
        <v>4370</v>
      </c>
      <c r="G167" s="269" t="s">
        <v>106</v>
      </c>
      <c r="H167" s="270"/>
      <c r="I167" s="185">
        <v>5000</v>
      </c>
      <c r="J167" s="192"/>
      <c r="K167" s="82"/>
    </row>
    <row r="168" spans="1:11" ht="19.5" customHeight="1">
      <c r="A168" s="182"/>
      <c r="B168" s="183"/>
      <c r="C168" s="182"/>
      <c r="D168" s="183"/>
      <c r="E168" s="184"/>
      <c r="F168" s="186">
        <v>6060</v>
      </c>
      <c r="G168" s="267" t="s">
        <v>113</v>
      </c>
      <c r="H168" s="268"/>
      <c r="I168" s="187"/>
      <c r="J168" s="193">
        <v>14250</v>
      </c>
      <c r="K168" s="82"/>
    </row>
    <row r="169" spans="1:11" ht="15" customHeight="1">
      <c r="A169" s="271"/>
      <c r="B169" s="272"/>
      <c r="C169" s="273">
        <v>80104</v>
      </c>
      <c r="D169" s="274"/>
      <c r="E169" s="275"/>
      <c r="F169" s="77"/>
      <c r="G169" s="276" t="s">
        <v>108</v>
      </c>
      <c r="H169" s="227"/>
      <c r="I169" s="175"/>
      <c r="J169" s="219">
        <f>J170</f>
        <v>250000</v>
      </c>
      <c r="K169" s="82"/>
    </row>
    <row r="170" spans="1:11" ht="36.75" customHeight="1">
      <c r="A170" s="179"/>
      <c r="B170" s="181"/>
      <c r="C170" s="179"/>
      <c r="D170" s="181"/>
      <c r="E170" s="180"/>
      <c r="F170" s="137">
        <v>2310</v>
      </c>
      <c r="G170" s="228" t="s">
        <v>110</v>
      </c>
      <c r="H170" s="229"/>
      <c r="I170" s="199"/>
      <c r="J170" s="191">
        <v>250000</v>
      </c>
      <c r="K170" s="82"/>
    </row>
    <row r="171" spans="1:11" ht="15" customHeight="1">
      <c r="A171" s="271"/>
      <c r="B171" s="272"/>
      <c r="C171" s="273">
        <v>80110</v>
      </c>
      <c r="D171" s="274"/>
      <c r="E171" s="275"/>
      <c r="F171" s="77"/>
      <c r="G171" s="276" t="s">
        <v>102</v>
      </c>
      <c r="H171" s="227"/>
      <c r="I171" s="175">
        <f>I172</f>
        <v>30000</v>
      </c>
      <c r="J171" s="194"/>
      <c r="K171" s="82"/>
    </row>
    <row r="172" spans="1:11" ht="13.5" customHeight="1">
      <c r="A172" s="168"/>
      <c r="B172" s="169"/>
      <c r="C172" s="168"/>
      <c r="D172" s="169"/>
      <c r="E172" s="176"/>
      <c r="F172" s="177">
        <v>4110</v>
      </c>
      <c r="G172" s="269" t="s">
        <v>112</v>
      </c>
      <c r="H172" s="270"/>
      <c r="I172" s="178">
        <v>30000</v>
      </c>
      <c r="J172" s="195"/>
      <c r="K172" s="82"/>
    </row>
    <row r="173" spans="1:11" ht="25.5" customHeight="1">
      <c r="A173" s="278">
        <v>900</v>
      </c>
      <c r="B173" s="279"/>
      <c r="C173" s="75"/>
      <c r="D173" s="75"/>
      <c r="E173" s="76"/>
      <c r="F173" s="76"/>
      <c r="G173" s="253" t="s">
        <v>60</v>
      </c>
      <c r="H173" s="254"/>
      <c r="I173" s="222"/>
      <c r="J173" s="222">
        <f>J174+J180+J183</f>
        <v>394</v>
      </c>
      <c r="K173" s="82"/>
    </row>
    <row r="174" spans="1:11" ht="13.5" customHeight="1">
      <c r="A174" s="260"/>
      <c r="B174" s="261"/>
      <c r="C174" s="262">
        <v>90015</v>
      </c>
      <c r="D174" s="263"/>
      <c r="E174" s="264"/>
      <c r="F174" s="197"/>
      <c r="G174" s="265" t="s">
        <v>61</v>
      </c>
      <c r="H174" s="266"/>
      <c r="I174" s="198"/>
      <c r="J174" s="198">
        <f>J175</f>
        <v>394</v>
      </c>
      <c r="K174" s="82"/>
    </row>
    <row r="175" spans="1:11" ht="13.5" customHeight="1">
      <c r="A175" s="179"/>
      <c r="B175" s="181"/>
      <c r="C175" s="179"/>
      <c r="D175" s="181"/>
      <c r="E175" s="180"/>
      <c r="F175" s="186">
        <v>6050</v>
      </c>
      <c r="G175" s="267" t="s">
        <v>123</v>
      </c>
      <c r="H175" s="268"/>
      <c r="I175" s="185"/>
      <c r="J175" s="191">
        <v>394</v>
      </c>
      <c r="K175" s="82"/>
    </row>
    <row r="176" spans="1:11" ht="13.5" customHeight="1">
      <c r="A176" s="233" t="s">
        <v>103</v>
      </c>
      <c r="B176" s="224"/>
      <c r="C176" s="224"/>
      <c r="D176" s="224"/>
      <c r="E176" s="224"/>
      <c r="F176" s="224"/>
      <c r="G176" s="224"/>
      <c r="H176" s="224"/>
      <c r="I176" s="188">
        <f>I173+I160+I157+I147+I141+I138</f>
        <v>381583</v>
      </c>
      <c r="J176" s="188">
        <f>J173+J160+J157+J147+J141+J138</f>
        <v>381583</v>
      </c>
      <c r="K176" s="82"/>
    </row>
    <row r="177" spans="1:11" ht="13.5" customHeight="1">
      <c r="A177" s="84"/>
      <c r="B177" s="85"/>
      <c r="C177" s="85"/>
      <c r="D177" s="85"/>
      <c r="E177" s="85"/>
      <c r="F177" s="85"/>
      <c r="G177" s="85"/>
      <c r="H177" s="85"/>
      <c r="I177" s="85"/>
      <c r="J177" s="196"/>
      <c r="K177" s="82"/>
    </row>
    <row r="178" spans="1:11" ht="11.25" customHeight="1">
      <c r="A178" s="334" t="s">
        <v>48</v>
      </c>
      <c r="B178" s="334"/>
      <c r="C178" s="334"/>
      <c r="D178" s="334"/>
      <c r="E178" s="334"/>
      <c r="F178" s="334"/>
      <c r="G178" s="334"/>
      <c r="H178" s="334"/>
      <c r="I178" s="334"/>
      <c r="J178" s="334"/>
      <c r="K178" s="82"/>
    </row>
    <row r="179" spans="1:11" ht="9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82"/>
    </row>
    <row r="180" spans="1:11" ht="28.5" customHeight="1">
      <c r="A180" s="335" t="s">
        <v>50</v>
      </c>
      <c r="B180" s="335"/>
      <c r="C180" s="335"/>
      <c r="D180" s="335"/>
      <c r="E180" s="335"/>
      <c r="F180" s="335"/>
      <c r="G180" s="335"/>
      <c r="H180" s="335"/>
      <c r="I180" s="335"/>
      <c r="J180" s="335"/>
      <c r="K180" s="82"/>
    </row>
    <row r="181" spans="1:11" ht="9.75" customHeight="1">
      <c r="A181" s="84"/>
      <c r="B181" s="85"/>
      <c r="C181" s="85"/>
      <c r="D181" s="85"/>
      <c r="E181" s="85"/>
      <c r="F181" s="85"/>
      <c r="G181" s="85"/>
      <c r="H181" s="85"/>
      <c r="I181" s="85"/>
      <c r="J181" s="85"/>
      <c r="K181" s="82"/>
    </row>
    <row r="182" spans="1:10" ht="14.25" customHeight="1">
      <c r="A182" s="334" t="s">
        <v>10</v>
      </c>
      <c r="B182" s="334"/>
      <c r="C182" s="334"/>
      <c r="D182" s="334"/>
      <c r="E182" s="334"/>
      <c r="F182" s="334"/>
      <c r="G182" s="334"/>
      <c r="H182" s="334"/>
      <c r="I182" s="334"/>
      <c r="J182" s="334"/>
    </row>
    <row r="183" spans="1:10" ht="9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1:10" ht="15" customHeight="1">
      <c r="A184" s="333" t="s">
        <v>51</v>
      </c>
      <c r="B184" s="333"/>
      <c r="C184" s="333"/>
      <c r="D184" s="333"/>
      <c r="E184" s="333"/>
      <c r="F184" s="333"/>
      <c r="G184" s="333"/>
      <c r="H184" s="333"/>
      <c r="I184" s="333"/>
      <c r="J184" s="333"/>
    </row>
    <row r="185" spans="1:10" ht="15" customHeight="1">
      <c r="A185" s="333" t="s">
        <v>52</v>
      </c>
      <c r="B185" s="333"/>
      <c r="C185" s="333"/>
      <c r="D185" s="333"/>
      <c r="E185" s="333"/>
      <c r="F185" s="333"/>
      <c r="G185" s="333"/>
      <c r="H185" s="333"/>
      <c r="I185" s="333"/>
      <c r="J185" s="333"/>
    </row>
    <row r="186" spans="1:10" ht="12.75" customHeight="1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</row>
    <row r="187" spans="1:10" ht="12.75" customHeight="1">
      <c r="A187" s="353" t="s">
        <v>81</v>
      </c>
      <c r="B187" s="353"/>
      <c r="C187" s="353"/>
      <c r="D187" s="353"/>
      <c r="E187" s="353"/>
      <c r="F187" s="353"/>
      <c r="G187" s="353"/>
      <c r="H187" s="353"/>
      <c r="I187" s="353"/>
      <c r="J187" s="353"/>
    </row>
    <row r="188" spans="1:10" ht="6" customHeight="1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</row>
    <row r="189" spans="1:10" ht="25.5" customHeight="1">
      <c r="A189" s="342" t="s">
        <v>83</v>
      </c>
      <c r="B189" s="343"/>
      <c r="C189" s="343"/>
      <c r="D189" s="343"/>
      <c r="E189" s="343"/>
      <c r="F189" s="343"/>
      <c r="G189" s="343"/>
      <c r="H189" s="343"/>
      <c r="I189" s="343"/>
      <c r="J189" s="343"/>
    </row>
    <row r="190" spans="1:10" ht="12.75" customHeight="1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</row>
    <row r="191" spans="1:10" ht="12.75" customHeight="1">
      <c r="A191" s="334" t="s">
        <v>72</v>
      </c>
      <c r="B191" s="334"/>
      <c r="C191" s="334"/>
      <c r="D191" s="334"/>
      <c r="E191" s="334"/>
      <c r="F191" s="334"/>
      <c r="G191" s="334"/>
      <c r="H191" s="334"/>
      <c r="I191" s="334"/>
      <c r="J191" s="334"/>
    </row>
    <row r="192" spans="1:10" ht="6" customHeight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</row>
    <row r="193" spans="1:10" ht="26.25" customHeight="1">
      <c r="A193" s="342" t="s">
        <v>87</v>
      </c>
      <c r="B193" s="343"/>
      <c r="C193" s="343"/>
      <c r="D193" s="343"/>
      <c r="E193" s="343"/>
      <c r="F193" s="343"/>
      <c r="G193" s="343"/>
      <c r="H193" s="343"/>
      <c r="I193" s="343"/>
      <c r="J193" s="343"/>
    </row>
    <row r="194" spans="1:10" ht="12.75" customHeight="1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</row>
    <row r="195" spans="1:10" ht="14.25" customHeight="1">
      <c r="A195" s="334" t="s">
        <v>82</v>
      </c>
      <c r="B195" s="334"/>
      <c r="C195" s="334"/>
      <c r="D195" s="334"/>
      <c r="E195" s="334"/>
      <c r="F195" s="334"/>
      <c r="G195" s="334"/>
      <c r="H195" s="334"/>
      <c r="I195" s="334"/>
      <c r="J195" s="334"/>
    </row>
    <row r="196" spans="1:10" ht="6.75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</row>
    <row r="197" spans="1:10" ht="12" customHeight="1">
      <c r="A197" s="340" t="s">
        <v>0</v>
      </c>
      <c r="B197" s="340"/>
      <c r="C197" s="340"/>
      <c r="D197" s="340"/>
      <c r="E197" s="340"/>
      <c r="F197" s="340"/>
      <c r="G197" s="340"/>
      <c r="H197" s="340"/>
      <c r="I197" s="340"/>
      <c r="J197" s="340"/>
    </row>
    <row r="198" spans="1:10" ht="13.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1:10" ht="14.25" customHeight="1">
      <c r="A199" s="341" t="s">
        <v>65</v>
      </c>
      <c r="B199" s="341"/>
      <c r="C199" s="341"/>
      <c r="D199" s="341"/>
      <c r="E199" s="341"/>
      <c r="F199" s="341"/>
      <c r="G199" s="341"/>
      <c r="H199" s="341"/>
      <c r="I199" s="341"/>
      <c r="J199" s="341"/>
    </row>
    <row r="200" spans="1:10" ht="9" customHeight="1">
      <c r="A200" s="81"/>
      <c r="B200" s="81"/>
      <c r="C200" s="81"/>
      <c r="D200" s="81"/>
      <c r="E200" s="81"/>
      <c r="F200" s="81"/>
      <c r="G200" s="81"/>
      <c r="H200" s="81"/>
      <c r="I200" s="81"/>
      <c r="J200" s="81"/>
    </row>
    <row r="201" spans="1:10" ht="25.5" customHeight="1">
      <c r="A201" s="340" t="s">
        <v>2</v>
      </c>
      <c r="B201" s="340"/>
      <c r="C201" s="340"/>
      <c r="D201" s="340"/>
      <c r="E201" s="340"/>
      <c r="F201" s="340"/>
      <c r="G201" s="340"/>
      <c r="H201" s="340"/>
      <c r="I201" s="340"/>
      <c r="J201" s="340"/>
    </row>
    <row r="202" spans="1:10" ht="9.75" customHeight="1">
      <c r="A202" s="80"/>
      <c r="B202" s="80"/>
      <c r="C202" s="80"/>
      <c r="D202" s="80"/>
      <c r="E202" s="80"/>
      <c r="F202" s="80"/>
      <c r="G202" s="80" t="s">
        <v>6</v>
      </c>
      <c r="H202" s="80"/>
      <c r="I202" s="80"/>
      <c r="J202" s="80"/>
    </row>
    <row r="203" spans="1:10" ht="15" customHeight="1">
      <c r="A203" s="341" t="s">
        <v>107</v>
      </c>
      <c r="B203" s="341"/>
      <c r="C203" s="341"/>
      <c r="D203" s="341"/>
      <c r="E203" s="341"/>
      <c r="F203" s="341"/>
      <c r="G203" s="341"/>
      <c r="H203" s="341"/>
      <c r="I203" s="341"/>
      <c r="J203" s="341"/>
    </row>
    <row r="204" spans="1:10" ht="9" customHeight="1">
      <c r="A204" s="81"/>
      <c r="B204" s="81"/>
      <c r="C204" s="81"/>
      <c r="D204" s="81"/>
      <c r="E204" s="81"/>
      <c r="F204" s="81"/>
      <c r="G204" s="81"/>
      <c r="H204" s="81"/>
      <c r="I204" s="81"/>
      <c r="J204" s="81"/>
    </row>
    <row r="205" spans="1:10" ht="15.75" customHeight="1">
      <c r="A205" s="340" t="s">
        <v>1</v>
      </c>
      <c r="B205" s="340"/>
      <c r="C205" s="340"/>
      <c r="D205" s="340"/>
      <c r="E205" s="340"/>
      <c r="F205" s="340"/>
      <c r="G205" s="340"/>
      <c r="H205" s="340"/>
      <c r="I205" s="340"/>
      <c r="J205" s="340"/>
    </row>
    <row r="206" spans="1:10" ht="12.75">
      <c r="A206" s="80"/>
      <c r="B206" s="80"/>
      <c r="C206" s="80"/>
      <c r="D206" s="80"/>
      <c r="E206" s="80"/>
      <c r="F206" s="80"/>
      <c r="G206" s="80"/>
      <c r="H206" s="80"/>
      <c r="I206" s="80"/>
      <c r="J206" s="80"/>
    </row>
  </sheetData>
  <mergeCells count="313">
    <mergeCell ref="G173:H173"/>
    <mergeCell ref="G113:I113"/>
    <mergeCell ref="A118:B118"/>
    <mergeCell ref="C118:E118"/>
    <mergeCell ref="G118:I118"/>
    <mergeCell ref="A148:B148"/>
    <mergeCell ref="C148:E148"/>
    <mergeCell ref="G148:H148"/>
    <mergeCell ref="G149:H149"/>
    <mergeCell ref="A169:B169"/>
    <mergeCell ref="A189:J189"/>
    <mergeCell ref="G104:I104"/>
    <mergeCell ref="G78:I79"/>
    <mergeCell ref="A187:J187"/>
    <mergeCell ref="G111:I111"/>
    <mergeCell ref="A110:B110"/>
    <mergeCell ref="C110:E110"/>
    <mergeCell ref="G110:I110"/>
    <mergeCell ref="A173:B173"/>
    <mergeCell ref="A101:B101"/>
    <mergeCell ref="J58:J59"/>
    <mergeCell ref="A74:J74"/>
    <mergeCell ref="A66:B66"/>
    <mergeCell ref="C66:E66"/>
    <mergeCell ref="G66:I66"/>
    <mergeCell ref="G68:I68"/>
    <mergeCell ref="A67:B67"/>
    <mergeCell ref="C67:E67"/>
    <mergeCell ref="A72:H72"/>
    <mergeCell ref="A70:B70"/>
    <mergeCell ref="C43:E43"/>
    <mergeCell ref="G47:I47"/>
    <mergeCell ref="A47:B47"/>
    <mergeCell ref="C47:E47"/>
    <mergeCell ref="G15:I15"/>
    <mergeCell ref="A26:B26"/>
    <mergeCell ref="C26:E26"/>
    <mergeCell ref="A15:B15"/>
    <mergeCell ref="A18:H18"/>
    <mergeCell ref="I18:J18"/>
    <mergeCell ref="C15:E15"/>
    <mergeCell ref="A51:H51"/>
    <mergeCell ref="I51:J51"/>
    <mergeCell ref="C59:E59"/>
    <mergeCell ref="C16:E16"/>
    <mergeCell ref="G49:I49"/>
    <mergeCell ref="G43:I43"/>
    <mergeCell ref="G44:I44"/>
    <mergeCell ref="A49:B49"/>
    <mergeCell ref="C49:E49"/>
    <mergeCell ref="A43:B43"/>
    <mergeCell ref="C83:E83"/>
    <mergeCell ref="A83:B83"/>
    <mergeCell ref="G58:I59"/>
    <mergeCell ref="A78:F78"/>
    <mergeCell ref="A102:B102"/>
    <mergeCell ref="C102:E102"/>
    <mergeCell ref="A86:B86"/>
    <mergeCell ref="A94:B94"/>
    <mergeCell ref="C94:E94"/>
    <mergeCell ref="A99:F99"/>
    <mergeCell ref="C101:E101"/>
    <mergeCell ref="A88:B88"/>
    <mergeCell ref="C88:E88"/>
    <mergeCell ref="C91:E91"/>
    <mergeCell ref="C120:E120"/>
    <mergeCell ref="C109:E109"/>
    <mergeCell ref="A109:B109"/>
    <mergeCell ref="A120:B120"/>
    <mergeCell ref="A105:B105"/>
    <mergeCell ref="C105:E105"/>
    <mergeCell ref="A104:B104"/>
    <mergeCell ref="C104:E104"/>
    <mergeCell ref="A123:B123"/>
    <mergeCell ref="C123:E123"/>
    <mergeCell ref="A122:B122"/>
    <mergeCell ref="C122:E122"/>
    <mergeCell ref="A127:B127"/>
    <mergeCell ref="C127:E127"/>
    <mergeCell ref="G127:I127"/>
    <mergeCell ref="G124:I124"/>
    <mergeCell ref="A125:B125"/>
    <mergeCell ref="C125:E125"/>
    <mergeCell ref="G125:I125"/>
    <mergeCell ref="G126:I126"/>
    <mergeCell ref="J13:J14"/>
    <mergeCell ref="A13:F13"/>
    <mergeCell ref="A182:J182"/>
    <mergeCell ref="A58:F58"/>
    <mergeCell ref="A21:J21"/>
    <mergeCell ref="A25:F25"/>
    <mergeCell ref="J25:J26"/>
    <mergeCell ref="G91:I91"/>
    <mergeCell ref="C90:E90"/>
    <mergeCell ref="A90:B90"/>
    <mergeCell ref="G13:I14"/>
    <mergeCell ref="A191:J191"/>
    <mergeCell ref="A193:J193"/>
    <mergeCell ref="I1:J1"/>
    <mergeCell ref="A7:J7"/>
    <mergeCell ref="A2:J2"/>
    <mergeCell ref="A3:J3"/>
    <mergeCell ref="A4:J4"/>
    <mergeCell ref="A5:J5"/>
    <mergeCell ref="A9:J9"/>
    <mergeCell ref="G87:I87"/>
    <mergeCell ref="A14:B14"/>
    <mergeCell ref="C14:E14"/>
    <mergeCell ref="A205:J205"/>
    <mergeCell ref="A203:J203"/>
    <mergeCell ref="A197:J197"/>
    <mergeCell ref="A199:J199"/>
    <mergeCell ref="A201:J201"/>
    <mergeCell ref="A195:J195"/>
    <mergeCell ref="A186:J186"/>
    <mergeCell ref="A27:B27"/>
    <mergeCell ref="C27:E27"/>
    <mergeCell ref="G27:I27"/>
    <mergeCell ref="G16:I16"/>
    <mergeCell ref="G17:I17"/>
    <mergeCell ref="A16:B16"/>
    <mergeCell ref="G105:I105"/>
    <mergeCell ref="A59:B59"/>
    <mergeCell ref="A54:J54"/>
    <mergeCell ref="G25:I26"/>
    <mergeCell ref="A28:B28"/>
    <mergeCell ref="G90:I90"/>
    <mergeCell ref="G89:I89"/>
    <mergeCell ref="G83:I83"/>
    <mergeCell ref="G84:I84"/>
    <mergeCell ref="G85:I85"/>
    <mergeCell ref="G120:I120"/>
    <mergeCell ref="G109:I109"/>
    <mergeCell ref="G115:I115"/>
    <mergeCell ref="G119:I119"/>
    <mergeCell ref="G116:I116"/>
    <mergeCell ref="G117:I117"/>
    <mergeCell ref="A185:J185"/>
    <mergeCell ref="A128:B128"/>
    <mergeCell ref="C128:E128"/>
    <mergeCell ref="G128:I128"/>
    <mergeCell ref="G129:I129"/>
    <mergeCell ref="A178:J178"/>
    <mergeCell ref="A180:J180"/>
    <mergeCell ref="A184:J184"/>
    <mergeCell ref="A130:H130"/>
    <mergeCell ref="A132:J132"/>
    <mergeCell ref="C28:E28"/>
    <mergeCell ref="G28:I28"/>
    <mergeCell ref="A29:B29"/>
    <mergeCell ref="C29:E29"/>
    <mergeCell ref="G29:I29"/>
    <mergeCell ref="A30:B30"/>
    <mergeCell ref="C30:E30"/>
    <mergeCell ref="G30:I30"/>
    <mergeCell ref="G31:I31"/>
    <mergeCell ref="A32:B32"/>
    <mergeCell ref="C32:E32"/>
    <mergeCell ref="G32:I32"/>
    <mergeCell ref="A33:B33"/>
    <mergeCell ref="C33:E33"/>
    <mergeCell ref="G33:I33"/>
    <mergeCell ref="G34:I34"/>
    <mergeCell ref="A35:B35"/>
    <mergeCell ref="G35:I35"/>
    <mergeCell ref="A36:B36"/>
    <mergeCell ref="C36:E36"/>
    <mergeCell ref="G36:I36"/>
    <mergeCell ref="G37:I37"/>
    <mergeCell ref="G42:I42"/>
    <mergeCell ref="A38:B38"/>
    <mergeCell ref="C38:E38"/>
    <mergeCell ref="G38:I38"/>
    <mergeCell ref="A39:B39"/>
    <mergeCell ref="C39:E39"/>
    <mergeCell ref="G39:I39"/>
    <mergeCell ref="A42:B42"/>
    <mergeCell ref="C42:E42"/>
    <mergeCell ref="G158:H158"/>
    <mergeCell ref="G159:H159"/>
    <mergeCell ref="G123:I123"/>
    <mergeCell ref="G121:I121"/>
    <mergeCell ref="I130:J130"/>
    <mergeCell ref="G122:I122"/>
    <mergeCell ref="G143:H143"/>
    <mergeCell ref="G147:H147"/>
    <mergeCell ref="G145:H145"/>
    <mergeCell ref="G146:H146"/>
    <mergeCell ref="G82:I82"/>
    <mergeCell ref="J78:J79"/>
    <mergeCell ref="G40:I40"/>
    <mergeCell ref="G41:I41"/>
    <mergeCell ref="G81:I81"/>
    <mergeCell ref="G80:I80"/>
    <mergeCell ref="G48:I48"/>
    <mergeCell ref="G69:I69"/>
    <mergeCell ref="G67:I67"/>
    <mergeCell ref="G50:I50"/>
    <mergeCell ref="G103:I103"/>
    <mergeCell ref="G92:I92"/>
    <mergeCell ref="C86:E86"/>
    <mergeCell ref="G86:I86"/>
    <mergeCell ref="G93:I93"/>
    <mergeCell ref="G94:I94"/>
    <mergeCell ref="G95:I95"/>
    <mergeCell ref="G101:I101"/>
    <mergeCell ref="G102:I102"/>
    <mergeCell ref="G88:I88"/>
    <mergeCell ref="A81:B81"/>
    <mergeCell ref="A93:B93"/>
    <mergeCell ref="C93:E93"/>
    <mergeCell ref="C64:E64"/>
    <mergeCell ref="A69:B69"/>
    <mergeCell ref="C69:E69"/>
    <mergeCell ref="A91:B91"/>
    <mergeCell ref="A85:B85"/>
    <mergeCell ref="C85:E85"/>
    <mergeCell ref="C81:E81"/>
    <mergeCell ref="G114:I114"/>
    <mergeCell ref="A107:B107"/>
    <mergeCell ref="C107:E107"/>
    <mergeCell ref="G107:I107"/>
    <mergeCell ref="G108:I108"/>
    <mergeCell ref="A156:B156"/>
    <mergeCell ref="G156:H156"/>
    <mergeCell ref="A157:B157"/>
    <mergeCell ref="C157:E157"/>
    <mergeCell ref="G157:H157"/>
    <mergeCell ref="A147:B147"/>
    <mergeCell ref="A60:B60"/>
    <mergeCell ref="C60:E60"/>
    <mergeCell ref="G60:I60"/>
    <mergeCell ref="A61:B61"/>
    <mergeCell ref="C61:E61"/>
    <mergeCell ref="G61:I61"/>
    <mergeCell ref="G71:I71"/>
    <mergeCell ref="G106:I106"/>
    <mergeCell ref="G112:I112"/>
    <mergeCell ref="C79:E79"/>
    <mergeCell ref="A63:B63"/>
    <mergeCell ref="C63:E63"/>
    <mergeCell ref="G63:I63"/>
    <mergeCell ref="A64:B64"/>
    <mergeCell ref="C70:E70"/>
    <mergeCell ref="A79:B79"/>
    <mergeCell ref="G64:I64"/>
    <mergeCell ref="G65:I65"/>
    <mergeCell ref="I72:J72"/>
    <mergeCell ref="A62:B62"/>
    <mergeCell ref="C62:E62"/>
    <mergeCell ref="G62:I62"/>
    <mergeCell ref="G70:I70"/>
    <mergeCell ref="A134:H134"/>
    <mergeCell ref="B135:I135"/>
    <mergeCell ref="A136:F136"/>
    <mergeCell ref="G136:H137"/>
    <mergeCell ref="I136:I137"/>
    <mergeCell ref="J136:J137"/>
    <mergeCell ref="A137:B137"/>
    <mergeCell ref="C137:E137"/>
    <mergeCell ref="A160:B160"/>
    <mergeCell ref="G160:H160"/>
    <mergeCell ref="A141:B141"/>
    <mergeCell ref="G141:H141"/>
    <mergeCell ref="A142:B142"/>
    <mergeCell ref="C142:E142"/>
    <mergeCell ref="G142:H142"/>
    <mergeCell ref="G172:H172"/>
    <mergeCell ref="A161:B161"/>
    <mergeCell ref="C161:E161"/>
    <mergeCell ref="G161:H161"/>
    <mergeCell ref="G162:H162"/>
    <mergeCell ref="G170:H170"/>
    <mergeCell ref="C169:E169"/>
    <mergeCell ref="G169:H169"/>
    <mergeCell ref="A176:H176"/>
    <mergeCell ref="G163:H163"/>
    <mergeCell ref="G164:H164"/>
    <mergeCell ref="G165:H165"/>
    <mergeCell ref="G166:H166"/>
    <mergeCell ref="G167:H167"/>
    <mergeCell ref="G168:H168"/>
    <mergeCell ref="A171:B171"/>
    <mergeCell ref="C171:E171"/>
    <mergeCell ref="G171:H171"/>
    <mergeCell ref="A45:F45"/>
    <mergeCell ref="G45:I46"/>
    <mergeCell ref="J45:J46"/>
    <mergeCell ref="A46:B46"/>
    <mergeCell ref="C46:E46"/>
    <mergeCell ref="G99:I100"/>
    <mergeCell ref="J99:J100"/>
    <mergeCell ref="A100:B100"/>
    <mergeCell ref="C100:E100"/>
    <mergeCell ref="A138:B138"/>
    <mergeCell ref="G138:H138"/>
    <mergeCell ref="A139:B139"/>
    <mergeCell ref="C139:E139"/>
    <mergeCell ref="G139:H139"/>
    <mergeCell ref="G140:H140"/>
    <mergeCell ref="A144:B144"/>
    <mergeCell ref="C144:E144"/>
    <mergeCell ref="G144:H144"/>
    <mergeCell ref="A174:B174"/>
    <mergeCell ref="C174:E174"/>
    <mergeCell ref="G174:H174"/>
    <mergeCell ref="G175:H175"/>
    <mergeCell ref="I154:I155"/>
    <mergeCell ref="J154:J155"/>
    <mergeCell ref="A155:B155"/>
    <mergeCell ref="C155:E155"/>
    <mergeCell ref="A154:F154"/>
    <mergeCell ref="G154:H155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336"/>
      <c r="B1" s="336"/>
      <c r="C1" s="336"/>
      <c r="D1" s="336"/>
      <c r="E1" s="336"/>
      <c r="F1" s="336"/>
      <c r="G1" s="336"/>
      <c r="H1" s="336"/>
      <c r="I1" s="336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367"/>
      <c r="B3" s="367"/>
      <c r="C3" s="367"/>
      <c r="D3" s="367"/>
      <c r="E3" s="367"/>
      <c r="F3" s="367"/>
      <c r="G3" s="367"/>
      <c r="H3" s="367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358"/>
      <c r="B5" s="360"/>
      <c r="C5" s="357"/>
      <c r="D5" s="360"/>
      <c r="E5" s="369"/>
      <c r="F5" s="369"/>
      <c r="G5" s="369"/>
      <c r="H5" s="369"/>
      <c r="I5" s="369"/>
      <c r="J5" s="10"/>
      <c r="K5" s="10"/>
      <c r="L5" s="10"/>
    </row>
    <row r="6" spans="1:12" ht="9" customHeight="1">
      <c r="A6" s="360"/>
      <c r="B6" s="360"/>
      <c r="C6" s="360"/>
      <c r="D6" s="360"/>
      <c r="E6" s="369"/>
      <c r="F6" s="369"/>
      <c r="G6" s="369"/>
      <c r="H6" s="370"/>
      <c r="I6" s="370"/>
      <c r="J6" s="10"/>
      <c r="K6" s="10"/>
      <c r="L6" s="10"/>
    </row>
    <row r="7" spans="1:12" ht="9" customHeight="1">
      <c r="A7" s="368"/>
      <c r="B7" s="368"/>
      <c r="C7" s="368"/>
      <c r="D7" s="368"/>
      <c r="E7" s="15"/>
      <c r="F7" s="374"/>
      <c r="G7" s="374"/>
      <c r="H7" s="16"/>
      <c r="I7" s="16"/>
      <c r="J7" s="10"/>
      <c r="K7" s="10"/>
      <c r="L7" s="10"/>
    </row>
    <row r="8" spans="1:12" ht="39" customHeight="1">
      <c r="A8" s="357"/>
      <c r="B8" s="358"/>
      <c r="C8" s="357"/>
      <c r="D8" s="357"/>
      <c r="E8" s="17"/>
      <c r="F8" s="359"/>
      <c r="G8" s="359"/>
      <c r="H8" s="18"/>
      <c r="I8" s="18"/>
      <c r="J8" s="10"/>
      <c r="K8" s="10"/>
      <c r="L8" s="10"/>
    </row>
    <row r="9" spans="1:12" ht="37.5" customHeight="1">
      <c r="A9" s="357"/>
      <c r="B9" s="358"/>
      <c r="C9" s="357"/>
      <c r="D9" s="357"/>
      <c r="E9" s="17"/>
      <c r="F9" s="359"/>
      <c r="G9" s="359"/>
      <c r="H9" s="18"/>
      <c r="I9" s="18"/>
      <c r="J9" s="10"/>
      <c r="K9" s="10"/>
      <c r="L9" s="10"/>
    </row>
    <row r="10" spans="1:12" ht="27" customHeight="1">
      <c r="A10" s="358"/>
      <c r="B10" s="376"/>
      <c r="C10" s="357"/>
      <c r="D10" s="375"/>
      <c r="E10" s="369"/>
      <c r="F10" s="359"/>
      <c r="G10" s="359"/>
      <c r="H10" s="378"/>
      <c r="I10" s="378"/>
      <c r="J10" s="10"/>
      <c r="K10" s="10"/>
      <c r="L10" s="10"/>
    </row>
    <row r="11" spans="1:15" ht="13.5" customHeight="1">
      <c r="A11" s="376"/>
      <c r="B11" s="376"/>
      <c r="C11" s="375"/>
      <c r="D11" s="375"/>
      <c r="E11" s="369"/>
      <c r="F11" s="359"/>
      <c r="G11" s="359"/>
      <c r="H11" s="378"/>
      <c r="I11" s="378"/>
      <c r="J11" s="10"/>
      <c r="K11" s="10"/>
      <c r="L11" s="10"/>
      <c r="M11" s="9"/>
      <c r="N11" s="9"/>
      <c r="O11" s="9"/>
    </row>
    <row r="12" spans="1:12" ht="30" customHeight="1">
      <c r="A12" s="376"/>
      <c r="B12" s="376"/>
      <c r="C12" s="375"/>
      <c r="D12" s="375"/>
      <c r="E12" s="366"/>
      <c r="F12" s="359"/>
      <c r="G12" s="377"/>
      <c r="H12" s="379"/>
      <c r="I12" s="379"/>
      <c r="J12" s="10"/>
      <c r="K12" s="10"/>
      <c r="L12" s="10"/>
    </row>
    <row r="13" spans="1:12" ht="4.5" customHeight="1">
      <c r="A13" s="376"/>
      <c r="B13" s="376"/>
      <c r="C13" s="375"/>
      <c r="D13" s="375"/>
      <c r="E13" s="366"/>
      <c r="F13" s="377"/>
      <c r="G13" s="377"/>
      <c r="H13" s="379"/>
      <c r="I13" s="379"/>
      <c r="J13" s="10"/>
      <c r="K13" s="10"/>
      <c r="L13" s="10"/>
    </row>
    <row r="14" spans="1:12" ht="6" customHeight="1">
      <c r="A14" s="376"/>
      <c r="B14" s="376"/>
      <c r="C14" s="375"/>
      <c r="D14" s="375"/>
      <c r="E14" s="366"/>
      <c r="F14" s="359"/>
      <c r="G14" s="359"/>
      <c r="H14" s="379"/>
      <c r="I14" s="379"/>
      <c r="J14" s="10"/>
      <c r="K14" s="10"/>
      <c r="L14" s="10"/>
    </row>
    <row r="15" spans="1:12" ht="12.75" customHeight="1">
      <c r="A15" s="376"/>
      <c r="B15" s="376"/>
      <c r="C15" s="375"/>
      <c r="D15" s="375"/>
      <c r="E15" s="366"/>
      <c r="F15" s="359"/>
      <c r="G15" s="359"/>
      <c r="H15" s="379"/>
      <c r="I15" s="379"/>
      <c r="J15" s="10"/>
      <c r="K15" s="10"/>
      <c r="L15" s="10"/>
    </row>
    <row r="16" spans="1:12" ht="10.5" customHeight="1">
      <c r="A16" s="376"/>
      <c r="B16" s="376"/>
      <c r="C16" s="375"/>
      <c r="D16" s="375"/>
      <c r="E16" s="366"/>
      <c r="F16" s="359"/>
      <c r="G16" s="359"/>
      <c r="H16" s="379"/>
      <c r="I16" s="379"/>
      <c r="J16" s="10"/>
      <c r="K16" s="10"/>
      <c r="L16" s="10"/>
    </row>
    <row r="17" spans="1:12" ht="15.75" customHeight="1">
      <c r="A17" s="358"/>
      <c r="B17" s="358"/>
      <c r="C17" s="357"/>
      <c r="D17" s="357"/>
      <c r="E17" s="365"/>
      <c r="F17" s="359"/>
      <c r="G17" s="359"/>
      <c r="H17" s="364"/>
      <c r="I17" s="364"/>
      <c r="J17" s="10"/>
      <c r="K17" s="10"/>
      <c r="L17" s="10"/>
    </row>
    <row r="18" spans="1:12" ht="2.25" customHeight="1" hidden="1">
      <c r="A18" s="358"/>
      <c r="B18" s="358"/>
      <c r="C18" s="357"/>
      <c r="D18" s="357"/>
      <c r="E18" s="365"/>
      <c r="F18" s="359"/>
      <c r="G18" s="359"/>
      <c r="H18" s="364"/>
      <c r="I18" s="364"/>
      <c r="J18" s="10"/>
      <c r="K18" s="10"/>
      <c r="L18" s="10"/>
    </row>
    <row r="19" spans="1:12" ht="18.75" customHeight="1">
      <c r="A19" s="358"/>
      <c r="B19" s="358"/>
      <c r="C19" s="357"/>
      <c r="D19" s="357"/>
      <c r="E19" s="365"/>
      <c r="F19" s="359"/>
      <c r="G19" s="359"/>
      <c r="H19" s="364"/>
      <c r="I19" s="364"/>
      <c r="J19" s="10"/>
      <c r="K19" s="10"/>
      <c r="L19" s="10"/>
    </row>
    <row r="20" spans="1:12" ht="12.75" customHeight="1">
      <c r="A20" s="358"/>
      <c r="B20" s="358"/>
      <c r="C20" s="357"/>
      <c r="D20" s="357"/>
      <c r="E20" s="365"/>
      <c r="F20" s="359"/>
      <c r="G20" s="359"/>
      <c r="H20" s="364"/>
      <c r="I20" s="364"/>
      <c r="J20" s="10"/>
      <c r="K20" s="10"/>
      <c r="L20" s="10"/>
    </row>
    <row r="21" spans="1:12" ht="24" customHeight="1">
      <c r="A21" s="358"/>
      <c r="B21" s="358"/>
      <c r="C21" s="357"/>
      <c r="D21" s="357"/>
      <c r="E21" s="365"/>
      <c r="F21" s="359"/>
      <c r="G21" s="359"/>
      <c r="H21" s="364"/>
      <c r="I21" s="364"/>
      <c r="J21" s="10"/>
      <c r="K21" s="10"/>
      <c r="L21" s="10"/>
    </row>
    <row r="22" spans="1:12" ht="25.5" customHeight="1">
      <c r="A22" s="358"/>
      <c r="B22" s="358"/>
      <c r="C22" s="357"/>
      <c r="D22" s="357"/>
      <c r="E22" s="365"/>
      <c r="F22" s="359"/>
      <c r="G22" s="359"/>
      <c r="H22" s="364"/>
      <c r="I22" s="364"/>
      <c r="J22" s="10"/>
      <c r="K22" s="10"/>
      <c r="L22" s="10"/>
    </row>
    <row r="23" spans="1:12" ht="15.75" customHeight="1">
      <c r="A23" s="358"/>
      <c r="B23" s="358"/>
      <c r="C23" s="357"/>
      <c r="D23" s="357"/>
      <c r="E23" s="365"/>
      <c r="F23" s="359"/>
      <c r="G23" s="359"/>
      <c r="H23" s="364"/>
      <c r="I23" s="364"/>
      <c r="J23" s="10"/>
      <c r="K23" s="10"/>
      <c r="L23" s="10"/>
    </row>
    <row r="24" spans="1:12" ht="25.5" customHeight="1">
      <c r="A24" s="358"/>
      <c r="B24" s="358"/>
      <c r="C24" s="357"/>
      <c r="D24" s="357"/>
      <c r="E24" s="365"/>
      <c r="F24" s="359"/>
      <c r="G24" s="359"/>
      <c r="H24" s="364"/>
      <c r="I24" s="364"/>
      <c r="J24" s="10"/>
      <c r="K24" s="10"/>
      <c r="L24" s="10"/>
    </row>
    <row r="25" spans="1:12" ht="21" customHeight="1">
      <c r="A25" s="358"/>
      <c r="B25" s="358"/>
      <c r="C25" s="357"/>
      <c r="D25" s="357"/>
      <c r="E25" s="365"/>
      <c r="F25" s="359"/>
      <c r="G25" s="359"/>
      <c r="H25" s="364"/>
      <c r="I25" s="364"/>
      <c r="J25" s="10"/>
      <c r="K25" s="10"/>
      <c r="L25" s="10"/>
    </row>
    <row r="26" spans="1:12" ht="39" customHeight="1">
      <c r="A26" s="358"/>
      <c r="B26" s="358"/>
      <c r="C26" s="357"/>
      <c r="D26" s="357"/>
      <c r="E26" s="17"/>
      <c r="F26" s="359"/>
      <c r="G26" s="359"/>
      <c r="H26" s="18"/>
      <c r="I26" s="18"/>
      <c r="J26" s="10"/>
      <c r="K26" s="10"/>
      <c r="L26" s="10"/>
    </row>
    <row r="27" spans="1:12" ht="21" customHeight="1">
      <c r="A27" s="358"/>
      <c r="B27" s="358"/>
      <c r="C27" s="357"/>
      <c r="D27" s="357"/>
      <c r="E27" s="17"/>
      <c r="F27" s="359"/>
      <c r="G27" s="359"/>
      <c r="H27" s="18"/>
      <c r="I27" s="18"/>
      <c r="J27" s="10"/>
      <c r="K27" s="10"/>
      <c r="L27" s="10"/>
    </row>
    <row r="28" spans="1:12" ht="18.75" customHeight="1">
      <c r="A28" s="358"/>
      <c r="B28" s="358"/>
      <c r="C28" s="357"/>
      <c r="D28" s="357"/>
      <c r="E28" s="17"/>
      <c r="F28" s="359"/>
      <c r="G28" s="359"/>
      <c r="H28" s="18"/>
      <c r="I28" s="18"/>
      <c r="J28" s="10"/>
      <c r="K28" s="10"/>
      <c r="L28" s="10"/>
    </row>
    <row r="29" spans="1:12" ht="12" customHeight="1">
      <c r="A29" s="358"/>
      <c r="B29" s="358"/>
      <c r="C29" s="357"/>
      <c r="D29" s="357"/>
      <c r="E29" s="17"/>
      <c r="F29" s="359"/>
      <c r="G29" s="359"/>
      <c r="H29" s="18"/>
      <c r="I29" s="18"/>
      <c r="J29" s="10"/>
      <c r="K29" s="10"/>
      <c r="L29" s="10"/>
    </row>
    <row r="30" spans="1:12" ht="24" customHeight="1">
      <c r="A30" s="358"/>
      <c r="B30" s="358"/>
      <c r="C30" s="357"/>
      <c r="D30" s="357"/>
      <c r="E30" s="17"/>
      <c r="F30" s="359"/>
      <c r="G30" s="359"/>
      <c r="H30" s="18"/>
      <c r="I30" s="18"/>
      <c r="J30" s="10"/>
      <c r="K30" s="10"/>
      <c r="L30" s="10"/>
    </row>
    <row r="31" spans="1:12" ht="16.5" customHeight="1">
      <c r="A31" s="358"/>
      <c r="B31" s="358"/>
      <c r="C31" s="357"/>
      <c r="D31" s="357"/>
      <c r="E31" s="17"/>
      <c r="F31" s="359"/>
      <c r="G31" s="359"/>
      <c r="H31" s="18"/>
      <c r="I31" s="18"/>
      <c r="J31" s="10"/>
      <c r="K31" s="10"/>
      <c r="L31" s="10"/>
    </row>
    <row r="32" spans="1:12" ht="15" customHeight="1">
      <c r="A32" s="358"/>
      <c r="B32" s="358"/>
      <c r="C32" s="357"/>
      <c r="D32" s="357"/>
      <c r="E32" s="365"/>
      <c r="F32" s="359"/>
      <c r="G32" s="359"/>
      <c r="H32" s="364"/>
      <c r="I32" s="364"/>
      <c r="J32" s="10"/>
      <c r="K32" s="10"/>
      <c r="L32" s="10"/>
    </row>
    <row r="33" spans="1:12" ht="27" customHeight="1">
      <c r="A33" s="358"/>
      <c r="B33" s="358"/>
      <c r="C33" s="357"/>
      <c r="D33" s="357"/>
      <c r="E33" s="365"/>
      <c r="F33" s="359"/>
      <c r="G33" s="359"/>
      <c r="H33" s="364"/>
      <c r="I33" s="364"/>
      <c r="J33" s="10"/>
      <c r="K33" s="10"/>
      <c r="L33" s="10"/>
    </row>
    <row r="34" spans="1:12" ht="24.75" customHeight="1">
      <c r="A34" s="358"/>
      <c r="B34" s="358"/>
      <c r="C34" s="357"/>
      <c r="D34" s="357"/>
      <c r="E34" s="365"/>
      <c r="F34" s="359"/>
      <c r="G34" s="359"/>
      <c r="H34" s="364"/>
      <c r="I34" s="364"/>
      <c r="J34" s="10"/>
      <c r="K34" s="10"/>
      <c r="L34" s="10"/>
    </row>
    <row r="35" spans="1:12" ht="51" customHeight="1">
      <c r="A35" s="357"/>
      <c r="B35" s="360"/>
      <c r="C35" s="357"/>
      <c r="D35" s="360"/>
      <c r="E35" s="17"/>
      <c r="F35" s="359"/>
      <c r="G35" s="359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371"/>
      <c r="G36" s="371"/>
      <c r="H36" s="14"/>
      <c r="I36" s="14"/>
      <c r="J36" s="10"/>
      <c r="K36" s="10"/>
      <c r="L36" s="10"/>
    </row>
    <row r="37" spans="1:12" ht="24" customHeight="1">
      <c r="A37" s="372"/>
      <c r="B37" s="373"/>
      <c r="C37" s="373"/>
      <c r="D37" s="373"/>
      <c r="E37" s="373"/>
      <c r="F37" s="373"/>
      <c r="G37" s="373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361"/>
      <c r="B41" s="361"/>
      <c r="C41" s="361"/>
      <c r="D41" s="361"/>
      <c r="E41" s="361"/>
      <c r="F41" s="361"/>
      <c r="G41" s="361"/>
      <c r="H41" s="361"/>
      <c r="I41" s="361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363"/>
      <c r="B43" s="363"/>
      <c r="C43" s="363"/>
      <c r="D43" s="363"/>
      <c r="E43" s="363"/>
      <c r="F43" s="363"/>
      <c r="G43" s="363"/>
      <c r="H43" s="363"/>
      <c r="I43" s="363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361"/>
      <c r="B46" s="361"/>
      <c r="C46" s="361"/>
      <c r="D46" s="361"/>
      <c r="E46" s="361"/>
      <c r="F46" s="361"/>
      <c r="G46" s="361"/>
      <c r="H46" s="361"/>
      <c r="I46" s="361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362"/>
      <c r="B48" s="362"/>
      <c r="C48" s="362"/>
      <c r="D48" s="362"/>
      <c r="E48" s="362"/>
      <c r="F48" s="362"/>
      <c r="G48" s="362"/>
      <c r="H48" s="362"/>
      <c r="I48" s="362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361"/>
      <c r="B50" s="361"/>
      <c r="C50" s="361"/>
      <c r="D50" s="361"/>
      <c r="E50" s="361"/>
      <c r="F50" s="361"/>
      <c r="G50" s="361"/>
      <c r="H50" s="361"/>
      <c r="I50" s="361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362"/>
      <c r="B52" s="362"/>
      <c r="C52" s="362"/>
      <c r="D52" s="362"/>
      <c r="E52" s="362"/>
      <c r="F52" s="362"/>
      <c r="G52" s="362"/>
      <c r="H52" s="362"/>
      <c r="I52" s="362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336"/>
      <c r="B4" s="336"/>
      <c r="C4" s="336"/>
      <c r="D4" s="336"/>
      <c r="E4" s="336"/>
      <c r="F4" s="336"/>
      <c r="G4" s="336"/>
      <c r="H4" s="336"/>
      <c r="I4" s="336"/>
    </row>
    <row r="5" spans="4:9" ht="12.75">
      <c r="D5" s="8"/>
      <c r="H5" s="1"/>
      <c r="I5" s="1"/>
    </row>
    <row r="6" spans="1:9" ht="12.75">
      <c r="A6" s="367"/>
      <c r="B6" s="367"/>
      <c r="C6" s="367"/>
      <c r="D6" s="367"/>
      <c r="E6" s="367"/>
      <c r="F6" s="367"/>
      <c r="G6" s="367"/>
      <c r="H6" s="367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420"/>
      <c r="B8" s="421"/>
      <c r="C8" s="421"/>
      <c r="D8" s="421"/>
      <c r="E8" s="421"/>
      <c r="F8" s="422"/>
      <c r="G8" s="422"/>
      <c r="H8" s="417"/>
      <c r="I8" s="417"/>
    </row>
    <row r="9" spans="1:9" ht="12.75" customHeight="1">
      <c r="A9" s="418"/>
      <c r="B9" s="417"/>
      <c r="C9" s="419"/>
      <c r="D9" s="417"/>
      <c r="E9" s="417"/>
      <c r="F9" s="417"/>
      <c r="G9" s="417"/>
      <c r="H9" s="417"/>
      <c r="I9" s="417"/>
    </row>
    <row r="10" spans="1:9" ht="12.75">
      <c r="A10" s="417"/>
      <c r="B10" s="417"/>
      <c r="C10" s="417"/>
      <c r="D10" s="417"/>
      <c r="E10" s="417"/>
      <c r="F10" s="417"/>
      <c r="G10" s="417"/>
      <c r="H10" s="417"/>
      <c r="I10" s="417"/>
    </row>
    <row r="11" spans="1:9" ht="12.75">
      <c r="A11" s="412"/>
      <c r="B11" s="413"/>
      <c r="C11" s="412"/>
      <c r="D11" s="413"/>
      <c r="E11" s="29"/>
      <c r="F11" s="414"/>
      <c r="G11" s="415"/>
      <c r="H11" s="30"/>
      <c r="I11" s="30"/>
    </row>
    <row r="12" spans="1:9" ht="18.75" customHeight="1">
      <c r="A12" s="400"/>
      <c r="B12" s="416"/>
      <c r="C12" s="34"/>
      <c r="D12" s="35"/>
      <c r="E12" s="36"/>
      <c r="F12" s="432"/>
      <c r="G12" s="433"/>
      <c r="H12" s="37"/>
      <c r="I12" s="38"/>
    </row>
    <row r="13" spans="1:9" ht="17.25" customHeight="1">
      <c r="A13" s="39"/>
      <c r="B13" s="40"/>
      <c r="C13" s="406"/>
      <c r="D13" s="407"/>
      <c r="E13" s="41"/>
      <c r="F13" s="408"/>
      <c r="G13" s="409"/>
      <c r="H13" s="42"/>
      <c r="I13" s="43"/>
    </row>
    <row r="14" spans="1:9" ht="15.75" customHeight="1">
      <c r="A14" s="44"/>
      <c r="B14" s="45"/>
      <c r="C14" s="46"/>
      <c r="D14" s="47"/>
      <c r="E14" s="48"/>
      <c r="F14" s="410"/>
      <c r="G14" s="411"/>
      <c r="H14" s="49"/>
      <c r="I14" s="50"/>
    </row>
    <row r="15" spans="1:9" ht="15.75" customHeight="1">
      <c r="A15" s="51"/>
      <c r="B15" s="52"/>
      <c r="C15" s="53"/>
      <c r="D15" s="54"/>
      <c r="E15" s="55"/>
      <c r="F15" s="434"/>
      <c r="G15" s="435"/>
      <c r="H15" s="56"/>
      <c r="I15" s="57"/>
    </row>
    <row r="16" spans="1:9" ht="21.75" customHeight="1">
      <c r="A16" s="400"/>
      <c r="B16" s="401"/>
      <c r="C16" s="402"/>
      <c r="D16" s="403"/>
      <c r="E16" s="58"/>
      <c r="F16" s="404"/>
      <c r="G16" s="405"/>
      <c r="H16" s="37"/>
      <c r="I16" s="37"/>
    </row>
    <row r="17" spans="1:9" ht="21.75" customHeight="1">
      <c r="A17" s="59"/>
      <c r="B17" s="60"/>
      <c r="C17" s="406"/>
      <c r="D17" s="407"/>
      <c r="E17" s="61"/>
      <c r="F17" s="408"/>
      <c r="G17" s="409"/>
      <c r="H17" s="42"/>
      <c r="I17" s="42"/>
    </row>
    <row r="18" spans="1:9" ht="21.75" customHeight="1">
      <c r="A18" s="396"/>
      <c r="B18" s="397"/>
      <c r="C18" s="396"/>
      <c r="D18" s="397"/>
      <c r="E18" s="65"/>
      <c r="F18" s="398"/>
      <c r="G18" s="399"/>
      <c r="H18" s="63"/>
      <c r="I18" s="63"/>
    </row>
    <row r="19" spans="1:14" ht="21.75" customHeight="1">
      <c r="A19" s="400"/>
      <c r="B19" s="416"/>
      <c r="C19" s="34"/>
      <c r="D19" s="35"/>
      <c r="E19" s="36"/>
      <c r="F19" s="432"/>
      <c r="G19" s="433"/>
      <c r="H19" s="64"/>
      <c r="I19" s="37"/>
      <c r="N19" s="26"/>
    </row>
    <row r="20" spans="1:14" ht="30.75" customHeight="1">
      <c r="A20" s="59"/>
      <c r="B20" s="60"/>
      <c r="C20" s="406"/>
      <c r="D20" s="407"/>
      <c r="E20" s="61"/>
      <c r="F20" s="408"/>
      <c r="G20" s="409"/>
      <c r="H20" s="42"/>
      <c r="I20" s="42"/>
      <c r="N20" s="26"/>
    </row>
    <row r="21" spans="1:9" ht="21.75" customHeight="1">
      <c r="A21" s="396"/>
      <c r="B21" s="397"/>
      <c r="C21" s="396"/>
      <c r="D21" s="397"/>
      <c r="E21" s="65"/>
      <c r="F21" s="398"/>
      <c r="G21" s="399"/>
      <c r="H21" s="63"/>
      <c r="I21" s="63"/>
    </row>
    <row r="22" spans="1:9" ht="21.75" customHeight="1">
      <c r="A22" s="393"/>
      <c r="B22" s="394"/>
      <c r="C22" s="27"/>
      <c r="D22" s="28"/>
      <c r="E22" s="31"/>
      <c r="F22" s="427"/>
      <c r="G22" s="428"/>
      <c r="H22" s="32"/>
      <c r="I22" s="33"/>
    </row>
    <row r="23" spans="1:9" ht="21.75" customHeight="1">
      <c r="A23" s="66"/>
      <c r="B23" s="67"/>
      <c r="C23" s="429"/>
      <c r="D23" s="430"/>
      <c r="E23" s="68"/>
      <c r="F23" s="423"/>
      <c r="G23" s="424"/>
      <c r="H23" s="69"/>
      <c r="I23" s="69"/>
    </row>
    <row r="24" spans="1:9" ht="21.75" customHeight="1">
      <c r="A24" s="386"/>
      <c r="B24" s="387"/>
      <c r="C24" s="386"/>
      <c r="D24" s="387"/>
      <c r="E24" s="70"/>
      <c r="F24" s="425"/>
      <c r="G24" s="426"/>
      <c r="H24" s="71"/>
      <c r="I24" s="71"/>
    </row>
    <row r="25" spans="1:9" ht="21.75" customHeight="1">
      <c r="A25" s="396"/>
      <c r="B25" s="397"/>
      <c r="C25" s="396"/>
      <c r="D25" s="397"/>
      <c r="E25" s="65"/>
      <c r="F25" s="398"/>
      <c r="G25" s="399"/>
      <c r="H25" s="63"/>
      <c r="I25" s="63"/>
    </row>
    <row r="26" spans="1:9" ht="12.75">
      <c r="A26" s="21"/>
      <c r="B26" s="21"/>
      <c r="C26" s="22"/>
      <c r="D26" s="22"/>
      <c r="E26" s="23"/>
      <c r="F26" s="431"/>
      <c r="G26" s="431"/>
      <c r="H26" s="24"/>
      <c r="I26" s="24"/>
    </row>
    <row r="27" spans="1:9" ht="12.75">
      <c r="A27" s="388"/>
      <c r="B27" s="389"/>
      <c r="C27" s="389"/>
      <c r="D27" s="389"/>
      <c r="E27" s="389"/>
      <c r="F27" s="389"/>
      <c r="G27" s="390"/>
      <c r="H27" s="25"/>
      <c r="I27" s="25"/>
    </row>
    <row r="48" spans="1:9" ht="12.75">
      <c r="A48" s="336"/>
      <c r="B48" s="336"/>
      <c r="C48" s="336"/>
      <c r="D48" s="336"/>
      <c r="E48" s="336"/>
      <c r="F48" s="336"/>
      <c r="G48" s="336"/>
      <c r="H48" s="336"/>
      <c r="I48" s="336"/>
    </row>
    <row r="49" spans="4:9" ht="12.75">
      <c r="D49" s="8"/>
      <c r="H49" s="1"/>
      <c r="I49" s="1"/>
    </row>
    <row r="50" spans="1:9" ht="12.75">
      <c r="A50" s="367"/>
      <c r="B50" s="367"/>
      <c r="C50" s="367"/>
      <c r="D50" s="367"/>
      <c r="E50" s="367"/>
      <c r="F50" s="367"/>
      <c r="G50" s="367"/>
      <c r="H50" s="367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420"/>
      <c r="B52" s="421"/>
      <c r="C52" s="421"/>
      <c r="D52" s="421"/>
      <c r="E52" s="421"/>
      <c r="F52" s="422"/>
      <c r="G52" s="422"/>
      <c r="H52" s="417"/>
      <c r="I52" s="417"/>
    </row>
    <row r="53" spans="1:9" ht="12.75">
      <c r="A53" s="418"/>
      <c r="B53" s="417"/>
      <c r="C53" s="419"/>
      <c r="D53" s="417"/>
      <c r="E53" s="417"/>
      <c r="F53" s="417"/>
      <c r="G53" s="417"/>
      <c r="H53" s="417"/>
      <c r="I53" s="417"/>
    </row>
    <row r="54" spans="1:9" ht="12.75">
      <c r="A54" s="417"/>
      <c r="B54" s="417"/>
      <c r="C54" s="417"/>
      <c r="D54" s="417"/>
      <c r="E54" s="417"/>
      <c r="F54" s="417"/>
      <c r="G54" s="417"/>
      <c r="H54" s="417"/>
      <c r="I54" s="417"/>
    </row>
    <row r="55" spans="1:9" ht="12.75">
      <c r="A55" s="412"/>
      <c r="B55" s="413"/>
      <c r="C55" s="412"/>
      <c r="D55" s="413"/>
      <c r="E55" s="29"/>
      <c r="F55" s="414"/>
      <c r="G55" s="415"/>
      <c r="H55" s="30"/>
      <c r="I55" s="30"/>
    </row>
    <row r="56" spans="1:9" ht="18" customHeight="1">
      <c r="A56" s="400"/>
      <c r="B56" s="416"/>
      <c r="C56" s="34"/>
      <c r="D56" s="35"/>
      <c r="E56" s="36"/>
      <c r="F56" s="404"/>
      <c r="G56" s="405"/>
      <c r="H56" s="37"/>
      <c r="I56" s="38"/>
    </row>
    <row r="57" spans="1:9" ht="18" customHeight="1">
      <c r="A57" s="39"/>
      <c r="B57" s="40"/>
      <c r="C57" s="406"/>
      <c r="D57" s="407"/>
      <c r="E57" s="41"/>
      <c r="F57" s="408"/>
      <c r="G57" s="409"/>
      <c r="H57" s="42"/>
      <c r="I57" s="43"/>
    </row>
    <row r="58" spans="1:9" ht="18" customHeight="1">
      <c r="A58" s="44"/>
      <c r="B58" s="45"/>
      <c r="C58" s="46"/>
      <c r="D58" s="47"/>
      <c r="E58" s="48"/>
      <c r="F58" s="410"/>
      <c r="G58" s="411"/>
      <c r="H58" s="49"/>
      <c r="I58" s="50"/>
    </row>
    <row r="59" spans="1:9" ht="18" customHeight="1">
      <c r="A59" s="400"/>
      <c r="B59" s="401"/>
      <c r="C59" s="402"/>
      <c r="D59" s="403"/>
      <c r="E59" s="58"/>
      <c r="F59" s="404"/>
      <c r="G59" s="405"/>
      <c r="H59" s="37"/>
      <c r="I59" s="37"/>
    </row>
    <row r="60" spans="1:9" ht="27" customHeight="1">
      <c r="A60" s="59"/>
      <c r="B60" s="60"/>
      <c r="C60" s="406"/>
      <c r="D60" s="407"/>
      <c r="E60" s="61"/>
      <c r="F60" s="408"/>
      <c r="G60" s="409"/>
      <c r="H60" s="42"/>
      <c r="I60" s="42"/>
    </row>
    <row r="61" spans="1:9" ht="22.5" customHeight="1">
      <c r="A61" s="396"/>
      <c r="B61" s="397"/>
      <c r="C61" s="396"/>
      <c r="D61" s="397"/>
      <c r="E61" s="62"/>
      <c r="F61" s="398"/>
      <c r="G61" s="399"/>
      <c r="H61" s="63"/>
      <c r="I61" s="63"/>
    </row>
    <row r="62" spans="1:9" ht="18" customHeight="1">
      <c r="A62" s="393"/>
      <c r="B62" s="394"/>
      <c r="C62" s="27"/>
      <c r="D62" s="28"/>
      <c r="E62" s="31"/>
      <c r="F62" s="393"/>
      <c r="G62" s="395"/>
      <c r="H62" s="32"/>
      <c r="I62" s="33"/>
    </row>
    <row r="63" spans="1:9" ht="17.25" customHeight="1">
      <c r="A63" s="391"/>
      <c r="B63" s="392"/>
      <c r="C63" s="384"/>
      <c r="D63" s="384"/>
      <c r="E63" s="68"/>
      <c r="F63" s="380"/>
      <c r="G63" s="380"/>
      <c r="H63" s="69"/>
      <c r="I63" s="69"/>
    </row>
    <row r="64" spans="1:9" ht="15.75" customHeight="1">
      <c r="A64" s="385"/>
      <c r="B64" s="385"/>
      <c r="C64" s="385"/>
      <c r="D64" s="385"/>
      <c r="E64" s="70"/>
      <c r="F64" s="381"/>
      <c r="G64" s="381"/>
      <c r="H64" s="71"/>
      <c r="I64" s="71"/>
    </row>
    <row r="65" spans="1:9" ht="15.75" customHeight="1">
      <c r="A65" s="385"/>
      <c r="B65" s="385"/>
      <c r="C65" s="385"/>
      <c r="D65" s="385"/>
      <c r="E65" s="70"/>
      <c r="F65" s="381"/>
      <c r="G65" s="381"/>
      <c r="H65" s="71"/>
      <c r="I65" s="71"/>
    </row>
    <row r="66" spans="1:9" ht="15" customHeight="1">
      <c r="A66" s="385"/>
      <c r="B66" s="385"/>
      <c r="C66" s="385"/>
      <c r="D66" s="385"/>
      <c r="E66" s="70"/>
      <c r="F66" s="381"/>
      <c r="G66" s="381"/>
      <c r="H66" s="71"/>
      <c r="I66" s="71"/>
    </row>
    <row r="67" spans="1:9" ht="15" customHeight="1">
      <c r="A67" s="385"/>
      <c r="B67" s="385"/>
      <c r="C67" s="385"/>
      <c r="D67" s="385"/>
      <c r="E67" s="70"/>
      <c r="F67" s="381"/>
      <c r="G67" s="381"/>
      <c r="H67" s="71"/>
      <c r="I67" s="71"/>
    </row>
    <row r="68" spans="1:9" ht="16.5" customHeight="1">
      <c r="A68" s="391"/>
      <c r="B68" s="392"/>
      <c r="C68" s="384"/>
      <c r="D68" s="384"/>
      <c r="E68" s="68"/>
      <c r="F68" s="380"/>
      <c r="G68" s="380"/>
      <c r="H68" s="69"/>
      <c r="I68" s="69"/>
    </row>
    <row r="69" spans="1:9" ht="15.75" customHeight="1">
      <c r="A69" s="386"/>
      <c r="B69" s="387"/>
      <c r="C69" s="386"/>
      <c r="D69" s="387"/>
      <c r="E69" s="70"/>
      <c r="F69" s="381"/>
      <c r="G69" s="381"/>
      <c r="H69" s="71"/>
      <c r="I69" s="71"/>
    </row>
    <row r="70" spans="1:9" ht="15" customHeight="1">
      <c r="A70" s="385"/>
      <c r="B70" s="385"/>
      <c r="C70" s="385"/>
      <c r="D70" s="385"/>
      <c r="E70" s="70"/>
      <c r="F70" s="381"/>
      <c r="G70" s="381"/>
      <c r="H70" s="71"/>
      <c r="I70" s="71"/>
    </row>
    <row r="71" spans="1:9" ht="15" customHeight="1">
      <c r="A71" s="385"/>
      <c r="B71" s="385"/>
      <c r="C71" s="385"/>
      <c r="D71" s="385"/>
      <c r="E71" s="70"/>
      <c r="F71" s="381"/>
      <c r="G71" s="381"/>
      <c r="H71" s="71"/>
      <c r="I71" s="71"/>
    </row>
    <row r="72" spans="1:9" ht="15.75" customHeight="1">
      <c r="A72" s="382"/>
      <c r="B72" s="382"/>
      <c r="C72" s="382"/>
      <c r="D72" s="382"/>
      <c r="E72" s="70"/>
      <c r="F72" s="381"/>
      <c r="G72" s="381"/>
      <c r="H72" s="71"/>
      <c r="I72" s="71"/>
    </row>
    <row r="73" spans="1:9" ht="12.75">
      <c r="A73" s="383"/>
      <c r="B73" s="383"/>
      <c r="C73" s="72"/>
      <c r="D73" s="72"/>
      <c r="E73" s="23"/>
      <c r="F73" s="73"/>
      <c r="G73" s="73"/>
      <c r="H73" s="74"/>
      <c r="I73" s="74"/>
    </row>
    <row r="74" spans="1:9" ht="12.75">
      <c r="A74" s="388"/>
      <c r="B74" s="389"/>
      <c r="C74" s="389"/>
      <c r="D74" s="389"/>
      <c r="E74" s="389"/>
      <c r="F74" s="389"/>
      <c r="G74" s="390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2008-01-04T07:58:49Z</cp:lastPrinted>
  <dcterms:created xsi:type="dcterms:W3CDTF">2002-11-21T07:43:21Z</dcterms:created>
  <dcterms:modified xsi:type="dcterms:W3CDTF">2008-01-04T09:04:10Z</dcterms:modified>
  <cp:category/>
  <cp:version/>
  <cp:contentType/>
  <cp:contentStatus/>
</cp:coreProperties>
</file>