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30" windowWidth="14730" windowHeight="8985" activeTab="0"/>
  </bookViews>
  <sheets>
    <sheet name="zmiany_BG" sheetId="1" r:id="rId1"/>
    <sheet name="Arkusz" sheetId="2" r:id="rId2"/>
    <sheet name="Arkusz1" sheetId="3" r:id="rId3"/>
    <sheet name="Arkusz2" sheetId="4" r:id="rId4"/>
  </sheets>
  <definedNames/>
  <calcPr fullCalcOnLoad="1"/>
</workbook>
</file>

<file path=xl/sharedStrings.xml><?xml version="1.0" encoding="utf-8"?>
<sst xmlns="http://schemas.openxmlformats.org/spreadsheetml/2006/main" count="392" uniqueCount="191">
  <si>
    <t xml:space="preserve"> Wykonanie uchwały powierza się Wójtowi Gminy. </t>
  </si>
  <si>
    <t xml:space="preserve"> Uchwała wchodzi w życie z dniem podjęcia. </t>
  </si>
  <si>
    <t xml:space="preserve">Uchwała wymaga ogłoszenia poprzez zamieszczenie jej treści w Dzienniku Urzędowym  Województwa Mazowieckiego. </t>
  </si>
  <si>
    <t>§</t>
  </si>
  <si>
    <t>Dział</t>
  </si>
  <si>
    <t xml:space="preserve">Rady  Gminy  Lesznowola </t>
  </si>
  <si>
    <t>§ 1.</t>
  </si>
  <si>
    <t>§ 2.</t>
  </si>
  <si>
    <t>TRANSPORT I ŁĄCZNOŚĆ</t>
  </si>
  <si>
    <t>Drogi publiczne gminne</t>
  </si>
  <si>
    <t>OŚWIATA I WYCHOWANIE</t>
  </si>
  <si>
    <t>ADMINISTRACJA PUBLICZNA</t>
  </si>
  <si>
    <t xml:space="preserve">Na podstawie art. 18 ust. 2  pkt 4  oraz art. 58 ustawy z dnia 8 marca 1990 r. o samorządzie gminnym (Dz.U.                                        z 2001 r. Nr 142, poz. 1591 ze zm.) art. 166, art.167 ust. 2 pkt 5,  art.184  ustawy z dnia 30 czerwca 2005r.o finansach publicznych (Dz.U.  Nr 249, poz. 2104 ze zm.), oraz art. 13 pkt 10 ustawy z dnia 20 lipca 2000 r. o ogłaszaniu aktów normatywnych i niektórych innych aktów prawnych (t.j. Dz.U. z 2007r., Nr 68, poz. 449)   Rada Gminy Lesznowola uchwala, co następuje: </t>
  </si>
  <si>
    <t>Klasyfikacja  budżetowa</t>
  </si>
  <si>
    <t>Nazwa działu , rozdziału i paragrafu</t>
  </si>
  <si>
    <t>Rozdział</t>
  </si>
  <si>
    <t>Kwota zł</t>
  </si>
  <si>
    <t>RAZEM WYDATKI  ( - )</t>
  </si>
  <si>
    <t>RAZEM WYDATKI  ( + )</t>
  </si>
  <si>
    <t xml:space="preserve">Wydatki  inwestycyjne jednostek  budżetowych </t>
  </si>
  <si>
    <t>§ 6.</t>
  </si>
  <si>
    <t>Szkoły podstawowe</t>
  </si>
  <si>
    <t>Klasyfikacja budżetowa</t>
  </si>
  <si>
    <t>Nazwa działu,rozdziału i paragrafu</t>
  </si>
  <si>
    <t xml:space="preserve">Zmniejszenia          (-) </t>
  </si>
  <si>
    <t xml:space="preserve">Zwiększenia                     (+)     </t>
  </si>
  <si>
    <t>Rozdz.</t>
  </si>
  <si>
    <t xml:space="preserve">w sprawie zmian w budżecie gminy na 2008 r. </t>
  </si>
  <si>
    <t xml:space="preserve">( - ) Zmniejsza się plan WYDATKÓW budżetu gminy na 2008 r. </t>
  </si>
  <si>
    <t xml:space="preserve">( + ) Zwiększa się plan WYDATKÓW budżetu gminy na 2008 r. </t>
  </si>
  <si>
    <t>Zadania inwestycyjne w 2008 r. po zmianach określa załącznik Nr 1.</t>
  </si>
  <si>
    <t>§ 5.</t>
  </si>
  <si>
    <t>§ 9.</t>
  </si>
  <si>
    <t>Urzędy gmin</t>
  </si>
  <si>
    <t>§ 7.</t>
  </si>
  <si>
    <t xml:space="preserve">OŚWIATA I WYCHOWANIE </t>
  </si>
  <si>
    <t>§ 8.</t>
  </si>
  <si>
    <t>§ 3.</t>
  </si>
  <si>
    <t>Pozostała działalność</t>
  </si>
  <si>
    <t xml:space="preserve">Limity wydatków na wieloletnie programy inwestycyjne w latach 2008-2010 po zmianach określa </t>
  </si>
  <si>
    <t>załącznik Nr 2.</t>
  </si>
  <si>
    <t>1.</t>
  </si>
  <si>
    <t>2.</t>
  </si>
  <si>
    <t xml:space="preserve">( - ) Zmniejsza się plan DOCHODÓW  budżetu gminy na 2008 r. </t>
  </si>
  <si>
    <t>RAZEM DOCHODY   ( - )</t>
  </si>
  <si>
    <t>TRASPORT I ŁĄCZNOŚĆ</t>
  </si>
  <si>
    <t>Środki na dofinansowanie własnych inwestycji  gmin pozyskane z innych źródeł</t>
  </si>
  <si>
    <r>
      <t>Dokonuje się zmian w planie DOCHODÓW budżetu gminy na 2008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</si>
  <si>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§ 10.</t>
  </si>
  <si>
    <t>DOCHODY</t>
  </si>
  <si>
    <t>§ 11.</t>
  </si>
  <si>
    <t>010</t>
  </si>
  <si>
    <t>01010</t>
  </si>
  <si>
    <t>ROLNICTWO I ŁOWIECTWO</t>
  </si>
  <si>
    <t>Infrastruktura wodociągowa i sanitacyjna wsi</t>
  </si>
  <si>
    <r>
      <t>Dokonuje się zmian w planie WYDATKÓW  budżetu gminy na 2008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</si>
  <si>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WYDATKI</t>
  </si>
  <si>
    <t>§ 12.</t>
  </si>
  <si>
    <t>Gospodarka gruntami i nieruchomościami</t>
  </si>
  <si>
    <t xml:space="preserve">Dotacje celowe otrzymane z budżetu państwa na realizację  własnych zadań bieżących gmin </t>
  </si>
  <si>
    <t>POMOC SPOŁECZNA</t>
  </si>
  <si>
    <t>§ 4.</t>
  </si>
  <si>
    <t xml:space="preserve">Wydatki inwestycyjne jednostek budżetowych </t>
  </si>
  <si>
    <t>Składki na ubezpieczenia społeczne</t>
  </si>
  <si>
    <t xml:space="preserve">( + ) Zwiększa się plan DOCHODÓW  budżetu gminy na 2008 r. </t>
  </si>
  <si>
    <t>RAZEM DOCHODY   ( + )</t>
  </si>
  <si>
    <t>GOSPODARKA MIESZKANIOWA</t>
  </si>
  <si>
    <t>§ 13.</t>
  </si>
  <si>
    <t>BEZPIECZEŃSTWO PUBLICZNE I OCHRONA PRZECIWPOŻAROWA</t>
  </si>
  <si>
    <t>Ochotnicze straże pożarne</t>
  </si>
  <si>
    <t xml:space="preserve">Wydatki na zakupy inwestycyjne jednostek  budżetowych </t>
  </si>
  <si>
    <t>Zakup materiaów i wyposażenia</t>
  </si>
  <si>
    <t>Zakup usług pozostałych</t>
  </si>
  <si>
    <t>DOCHODY OD OSÓB PRAWNYCH, OSÓB FIZYCZNYCH I OD INNYCH JEDNOSTEK NIEPOSIADAJĄCYCH OSOBOWOŚCI PRAWNEJ ORAZ WYDATKI ZWIĄZANE Z ICH POBOREM</t>
  </si>
  <si>
    <t xml:space="preserve">Wydatki na programy i projekty realizowane ze środków pochodzących z funduszy strukturalnych </t>
  </si>
  <si>
    <t>i Funduszy Spójności po zmianach określa załącznik Nr 3.</t>
  </si>
  <si>
    <t>3.</t>
  </si>
  <si>
    <t>Dotacje celowe  dla jednostek samorzadu terytorialnego w 2008 roku po zmianach- dla Miasta Stołecznego Warszawy, powiatu i województwa  określa załącznik Nr 4.</t>
  </si>
  <si>
    <t>EDUKACYJNA OPIEKA WYCHOWAWCZA</t>
  </si>
  <si>
    <t>Świadczenia rodzinne, zaliczka alimentacyjna oraz składki na ubezpieczenia emerytalne i rentowe z ubezpieczenia społecznego</t>
  </si>
  <si>
    <t>Dotacje celowe otrzymane z budżetu na rrealizację zadań bieżących z zakresu administracji rządowej oraz innych zadań zleconych gminie ustawami</t>
  </si>
  <si>
    <t>Dotacje celowe otrzymane z budżetu państwa na inwestycje  i zakupy  inwestycyjne z zakresu administracji rządowej oraz innych zadań zleconych gminom ustawami</t>
  </si>
  <si>
    <t>Zasiłki i pomoc w naturze oraz składki na ubezpieczenia emerytalne i rentowe</t>
  </si>
  <si>
    <t>0960</t>
  </si>
  <si>
    <t>Otrzymane spadki, zapisy i darowizny w postaci pieniężnej</t>
  </si>
  <si>
    <t>0020</t>
  </si>
  <si>
    <t>Udziały gmin w podatkach stanowiących dochód budżetu państwa</t>
  </si>
  <si>
    <t>Podatek dochodowy od osób prawnych</t>
  </si>
  <si>
    <t>0690</t>
  </si>
  <si>
    <t>Wpływy z różnych opłat</t>
  </si>
  <si>
    <t>0970</t>
  </si>
  <si>
    <t>0920</t>
  </si>
  <si>
    <t>WYTWARZANIE I ZAOPATRYWANIE W ENERGIĘ ELEKTRYCZNĄ , GAZ I WODĘ</t>
  </si>
  <si>
    <t>Dostarczanie wody</t>
  </si>
  <si>
    <t>Wpływy z różnych dochodów</t>
  </si>
  <si>
    <t>Pozostałe odsetki</t>
  </si>
  <si>
    <t>Wpływy z podatku rolnego, podatku leśnego, podatku od czynności cywilnoprawnych,  podatków i opłat lokalnych od osób prawnych i innych jednostek organizacyjnych</t>
  </si>
  <si>
    <t>0320</t>
  </si>
  <si>
    <t>Podatek rolny</t>
  </si>
  <si>
    <t>0490</t>
  </si>
  <si>
    <t>0910</t>
  </si>
  <si>
    <t>Wpływy z innych lokalnych opłat pobieranych przez jednostki samorządu terytorialnego na podstawie odrębnych ustaw</t>
  </si>
  <si>
    <t>Odsetki od nieterminowych wpłat z tytułu podatków i opłat</t>
  </si>
  <si>
    <t>Wpływy z innych opłat stanowiących dochody jednostek samorządu terytorialnego na podstawie ustaw</t>
  </si>
  <si>
    <t>Dodatkowe wynagrodzenia roczne</t>
  </si>
  <si>
    <t>Oddziały przedszkolne w szkołach podstawowych</t>
  </si>
  <si>
    <t>Przedszkola</t>
  </si>
  <si>
    <t>Składki na Fundusz Pracy</t>
  </si>
  <si>
    <t>Gimnazja</t>
  </si>
  <si>
    <t>Stołówki szkolne</t>
  </si>
  <si>
    <t>Świetlice szkolne</t>
  </si>
  <si>
    <t>Zadania w zakresie kultury fizycznej i sportu</t>
  </si>
  <si>
    <t>Zespoły obsługi ekonomiczno-administracyjnej szkół</t>
  </si>
  <si>
    <t>0750</t>
  </si>
  <si>
    <t>KULTURA FIZYCZNA I SPORT</t>
  </si>
  <si>
    <t>Drogi publiczne powiatowe</t>
  </si>
  <si>
    <t>Dotacja celowa na pomoc finansową udzielana między jednostkami samorządu terytorialnego na dofinansowanie własnych zadań bieżących</t>
  </si>
  <si>
    <t>Koszty postępowania sądowego i prokuratorskiego</t>
  </si>
  <si>
    <t>OBSŁUGA DŁUGU PUBLICZNEGO</t>
  </si>
  <si>
    <t>Obsługa papierów wartościowych, kredytów i pożyczek jednostek samorządu terytorialnego</t>
  </si>
  <si>
    <t>Odsetki i dyskonto od skarbowych papierów wartościowych, kredytów i pożyczek</t>
  </si>
  <si>
    <t>01008</t>
  </si>
  <si>
    <t>Dotacja celowa na pomoc finansową udzielaną między jednostkami samorządu terytorialnego na dofinansowanie własnych zadań inwestycyjnych i zakupów inwestycyjnych</t>
  </si>
  <si>
    <t>Drogi publiczne wojewódzkie</t>
  </si>
  <si>
    <t xml:space="preserve">Wydatki na zakupy inwestycyjne jednostek budżetowych </t>
  </si>
  <si>
    <t xml:space="preserve">Wydatki inwestycyjne jednostek  budżetowych </t>
  </si>
  <si>
    <t xml:space="preserve">OCHRONA ZDROWIA </t>
  </si>
  <si>
    <t>Lecznictwo ambulatoryjne</t>
  </si>
  <si>
    <t>GOSPODARKA KOMUNALNA I OCHROA ŚRODOWISKA</t>
  </si>
  <si>
    <t>Oświetlenie ulic, placów i dróg</t>
  </si>
  <si>
    <t xml:space="preserve">KULTURA I OCHRONA DZIEDZICTWA NARODOWEGO </t>
  </si>
  <si>
    <t xml:space="preserve">Wynagrodzenia bezosobowe </t>
  </si>
  <si>
    <t>Wynagrodzenia osobowe pracowników</t>
  </si>
  <si>
    <t>Dodatkowe wynagrodzenie roczne</t>
  </si>
  <si>
    <t xml:space="preserve">Wydatki nie zaliczane do wynagrodzeń </t>
  </si>
  <si>
    <t>Domy i ośrodki kultury, świetlice i kluby</t>
  </si>
  <si>
    <t>Dotacja podmiotowa z budżetu dla samorządowej instytucji kultury</t>
  </si>
  <si>
    <t xml:space="preserve">Limity wydatków inwestycyjnych na lata 2008-2010  dla poszczególnych zadań składających się na </t>
  </si>
  <si>
    <t xml:space="preserve">program inwestycyjny pn. "Kompleksowy program gospodarki wodno-ściekowej gminy Lesznowola" </t>
  </si>
  <si>
    <t>po zmianach określa załącznik Nr 2a.</t>
  </si>
  <si>
    <t xml:space="preserve">Plan dochodów i wydatków związanych z realizacją zadań z zakresu administracji rządowej i innych zadań </t>
  </si>
  <si>
    <t>Dotacja celowa z budżetu na finansowanie lub dofinansowanie zadań zleconych do realizacji stowarzyszeniom</t>
  </si>
  <si>
    <t>Świadczenia społeczne</t>
  </si>
  <si>
    <t>Zarządzanie kryzysowe</t>
  </si>
  <si>
    <t>Dotacje celowe na zadania własne realizowane przez fundacje, stowarzyszenia i pozostałe jednostki nie zaliczane do sektora finansów publicznych w 2008 roku - po zmianach określa załącznik Nr 5.</t>
  </si>
  <si>
    <t>Kary i odszkodowania wypłacane na rzecz osób fizycznych</t>
  </si>
  <si>
    <t>Zakup usług remontowych</t>
  </si>
  <si>
    <t xml:space="preserve">Gimnazja </t>
  </si>
  <si>
    <t>Dotacja celowa z budżetu na finansowanie lub dofinansowanie zadań zleconych do realizacji fundacjom</t>
  </si>
  <si>
    <t>Dotacja celowa z budżetu na finansowanie lub dofinansowanie zadań zleconych do realizacji pozostałym jednostkom niezaliczanym do sektora finansów publicznych</t>
  </si>
  <si>
    <t>OCHRONA ZDROWIA</t>
  </si>
  <si>
    <t>Zwalczanie narkomanii</t>
  </si>
  <si>
    <t>Przeciwdziałanie alkoholizmowi</t>
  </si>
  <si>
    <t>POZOSTAŁE ZADANIA W ZAKRESIE POLITYKI SPOŁECZNEJ</t>
  </si>
  <si>
    <t>Rehabilitacja zawodowa i społeczna osób niepełnosprawnych</t>
  </si>
  <si>
    <t>§ 14.</t>
  </si>
  <si>
    <t>§ 15.</t>
  </si>
  <si>
    <t>BEZPIECZEŃSTWO I OCHRONA PFZECIWPOŻAROWA</t>
  </si>
  <si>
    <t>Komendy wojewódzkie Policji</t>
  </si>
  <si>
    <t>Komendy powiatowe Policji</t>
  </si>
  <si>
    <t>Źródłem pokrycia deficytu po zmianach są:</t>
  </si>
  <si>
    <t>- wolne środki jako nadwyżka środków pieniężnych na rachunku bieżącym budżetu gminy wynikających</t>
  </si>
  <si>
    <t xml:space="preserve">  z rozliczeń kredytów i pożyczek z lat ubiegłych  15.733.114,-zł</t>
  </si>
  <si>
    <t>- nadwyżka budżetowa z lat ubiegłych 2.699.265,-zł</t>
  </si>
  <si>
    <t>Spłata pożyczek w wysokości  1.422.000,-zł następuje z nadwyżki budżetowej z lat ubiegłych</t>
  </si>
  <si>
    <t>4.</t>
  </si>
  <si>
    <t>Zmniejsza się deficyt budżetu gminy o kwotę  7.500.000,-zł. Deficyt po zmianach wynosi  26.032.379,-zł</t>
  </si>
  <si>
    <t>- zaciągane pożyczki   7.600.000,-zł</t>
  </si>
  <si>
    <t>Dochody z najmu i dzierżawy składników majątkowych</t>
  </si>
  <si>
    <t>Zakup energii</t>
  </si>
  <si>
    <t xml:space="preserve">Zakup materiałów i wyposażenia </t>
  </si>
  <si>
    <t xml:space="preserve">EDUKACYJNA OPIEKA WYCHOWAWCZA </t>
  </si>
  <si>
    <t xml:space="preserve">Dotacje celowe przekazane gminie na zadania bieżące realizowane na podstawie porozumień między jednostkami samorządu terytorialnego </t>
  </si>
  <si>
    <t>Kolonie i obozy oraz inne formy wypoczynku dzieci i młodzieży szkolnej, a także szkolenia mlodzieży</t>
  </si>
  <si>
    <t xml:space="preserve">Wydatki  na zakupy inwestycyjne jednostek  budżetowych </t>
  </si>
  <si>
    <t>Dotacja podmiotowa z budżetu dla niepublicznej jednostki systemu oświaty</t>
  </si>
  <si>
    <t xml:space="preserve">Wydatki osobowe niezaliczane do wynagrodzeń </t>
  </si>
  <si>
    <t>Dotacje podmiotowe dla niepublicznych jednostek systemu oświaty mających siedzibę na terenie gminy Lesznowola - po zmianach  określa załącznik Nr 6.</t>
  </si>
  <si>
    <t>Przychody i rozchody budżetu gminy na 2008 rok  po zmianach  określa załącznik Nr 7.</t>
  </si>
  <si>
    <t>zleconych odrębnymi ustawami w 2008 r.  po zmianach określa załącznik Nr 8.</t>
  </si>
  <si>
    <t>Plan przychodów i wydatków Gminnego Funduszu Ochrony Środowiska i Gospodarki Wodnej po zmianach określa załącznik Nr 9.</t>
  </si>
  <si>
    <t>§ 16.</t>
  </si>
  <si>
    <t>Melioracje wodne</t>
  </si>
  <si>
    <t>Placówki opiekuńczo wychowawcze</t>
  </si>
  <si>
    <t>Uchwała Nr  261/XX/2008</t>
  </si>
  <si>
    <t>z dnia  26 września 2008</t>
  </si>
  <si>
    <t>§ 17.</t>
  </si>
  <si>
    <t>Pomoc materialna dla uczniów</t>
  </si>
  <si>
    <t>Zakup materiałów papierniczych do sprzętu drukarskiego i urządzeń kserograficznych</t>
  </si>
  <si>
    <t>Zakup akcesorii komputerowych, w tym programy i licencji</t>
  </si>
  <si>
    <t>Wykaz remontów dróg gminnych - po zmianach  określa załącznik Nr 10.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</si>
</sst>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6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u val="double"/>
      <sz val="10"/>
      <name val="Arial CE"/>
      <family val="2"/>
    </font>
    <font>
      <b/>
      <sz val="6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u val="doub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u val="single"/>
      <sz val="9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quotePrefix="1">
      <alignment horizontal="center" vertical="center"/>
    </xf>
    <xf numFmtId="3" fontId="0" fillId="2" borderId="0" xfId="0" applyNumberFormat="1" applyFill="1" applyBorder="1" applyAlignment="1">
      <alignment horizontal="right" vertical="center"/>
    </xf>
    <xf numFmtId="3" fontId="0" fillId="2" borderId="0" xfId="0" applyNumberForma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3" borderId="1" xfId="0" applyNumberFormat="1" applyFill="1" applyBorder="1" applyAlignment="1">
      <alignment horizontal="right" vertical="center"/>
    </xf>
    <xf numFmtId="0" fontId="0" fillId="4" borderId="0" xfId="0" applyFill="1" applyAlignment="1">
      <alignment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center" wrapText="1"/>
    </xf>
    <xf numFmtId="3" fontId="1" fillId="5" borderId="10" xfId="0" applyNumberFormat="1" applyFont="1" applyFill="1" applyBorder="1" applyAlignment="1">
      <alignment horizontal="right" vertical="center"/>
    </xf>
    <xf numFmtId="0" fontId="1" fillId="5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vertical="center" wrapText="1"/>
    </xf>
    <xf numFmtId="3" fontId="0" fillId="2" borderId="13" xfId="0" applyNumberFormat="1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 quotePrefix="1">
      <alignment horizontal="center" vertical="center"/>
    </xf>
    <xf numFmtId="0" fontId="3" fillId="5" borderId="8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3" fontId="1" fillId="3" borderId="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 quotePrefix="1">
      <alignment horizontal="center" vertical="center"/>
    </xf>
    <xf numFmtId="3" fontId="1" fillId="5" borderId="7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/>
    </xf>
    <xf numFmtId="0" fontId="1" fillId="6" borderId="1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6" borderId="1" xfId="0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right" vertical="center"/>
    </xf>
    <xf numFmtId="3" fontId="1" fillId="7" borderId="7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 quotePrefix="1">
      <alignment horizontal="center" vertical="center"/>
    </xf>
    <xf numFmtId="0" fontId="0" fillId="0" borderId="0" xfId="0" applyFont="1" applyAlignment="1">
      <alignment horizontal="left" wrapText="1"/>
    </xf>
    <xf numFmtId="0" fontId="11" fillId="2" borderId="13" xfId="0" applyFont="1" applyFill="1" applyBorder="1" applyAlignment="1" quotePrefix="1">
      <alignment horizontal="center" vertical="center"/>
    </xf>
    <xf numFmtId="0" fontId="11" fillId="2" borderId="10" xfId="0" applyFont="1" applyFill="1" applyBorder="1" applyAlignment="1" quotePrefix="1">
      <alignment horizontal="center" vertical="center"/>
    </xf>
    <xf numFmtId="0" fontId="15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center" vertical="center" textRotation="90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3" fontId="1" fillId="7" borderId="7" xfId="0" applyNumberFormat="1" applyFont="1" applyFill="1" applyBorder="1" applyAlignment="1">
      <alignment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right" vertical="center"/>
    </xf>
    <xf numFmtId="3" fontId="11" fillId="2" borderId="9" xfId="0" applyNumberFormat="1" applyFont="1" applyFill="1" applyBorder="1" applyAlignment="1">
      <alignment vertical="top" wrapText="1"/>
    </xf>
    <xf numFmtId="3" fontId="11" fillId="2" borderId="9" xfId="0" applyNumberFormat="1" applyFont="1" applyFill="1" applyBorder="1" applyAlignment="1">
      <alignment vertical="center" wrapText="1"/>
    </xf>
    <xf numFmtId="3" fontId="12" fillId="7" borderId="6" xfId="0" applyNumberFormat="1" applyFont="1" applyFill="1" applyBorder="1" applyAlignment="1">
      <alignment vertical="top" wrapText="1"/>
    </xf>
    <xf numFmtId="3" fontId="1" fillId="6" borderId="1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 wrapText="1"/>
    </xf>
    <xf numFmtId="0" fontId="11" fillId="2" borderId="24" xfId="0" applyFont="1" applyFill="1" applyBorder="1" applyAlignment="1" quotePrefix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3" fontId="11" fillId="2" borderId="24" xfId="0" applyNumberFormat="1" applyFont="1" applyFill="1" applyBorder="1" applyAlignment="1">
      <alignment horizontal="right" vertical="top" wrapText="1"/>
    </xf>
    <xf numFmtId="3" fontId="11" fillId="2" borderId="26" xfId="0" applyNumberFormat="1" applyFont="1" applyFill="1" applyBorder="1" applyAlignment="1">
      <alignment vertical="top" wrapText="1"/>
    </xf>
    <xf numFmtId="3" fontId="1" fillId="7" borderId="6" xfId="0" applyNumberFormat="1" applyFont="1" applyFill="1" applyBorder="1" applyAlignment="1">
      <alignment horizontal="right" vertical="top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right" vertical="center"/>
    </xf>
    <xf numFmtId="3" fontId="0" fillId="2" borderId="27" xfId="0" applyNumberFormat="1" applyFont="1" applyFill="1" applyBorder="1" applyAlignment="1">
      <alignment horizontal="right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 quotePrefix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3" fontId="0" fillId="0" borderId="27" xfId="0" applyNumberFormat="1" applyBorder="1" applyAlignment="1">
      <alignment horizontal="right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17" xfId="0" applyFont="1" applyFill="1" applyBorder="1" applyAlignment="1" quotePrefix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vertical="top" wrapText="1"/>
    </xf>
    <xf numFmtId="3" fontId="11" fillId="0" borderId="12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 quotePrefix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vertical="center" wrapText="1"/>
    </xf>
    <xf numFmtId="3" fontId="11" fillId="2" borderId="10" xfId="0" applyNumberFormat="1" applyFont="1" applyFill="1" applyBorder="1" applyAlignment="1">
      <alignment vertical="top" wrapText="1"/>
    </xf>
    <xf numFmtId="3" fontId="11" fillId="0" borderId="13" xfId="0" applyNumberFormat="1" applyFont="1" applyBorder="1" applyAlignment="1">
      <alignment vertical="center" wrapText="1"/>
    </xf>
    <xf numFmtId="3" fontId="11" fillId="2" borderId="13" xfId="0" applyNumberFormat="1" applyFont="1" applyFill="1" applyBorder="1" applyAlignment="1">
      <alignment vertical="top" wrapText="1"/>
    </xf>
    <xf numFmtId="3" fontId="11" fillId="2" borderId="13" xfId="0" applyNumberFormat="1" applyFont="1" applyFill="1" applyBorder="1" applyAlignment="1">
      <alignment vertical="center" wrapText="1"/>
    </xf>
    <xf numFmtId="3" fontId="11" fillId="2" borderId="10" xfId="0" applyNumberFormat="1" applyFont="1" applyFill="1" applyBorder="1" applyAlignment="1">
      <alignment vertical="center" wrapText="1"/>
    </xf>
    <xf numFmtId="0" fontId="11" fillId="2" borderId="28" xfId="0" applyFont="1" applyFill="1" applyBorder="1" applyAlignment="1" quotePrefix="1">
      <alignment horizontal="center" vertical="center"/>
    </xf>
    <xf numFmtId="3" fontId="11" fillId="2" borderId="28" xfId="0" applyNumberFormat="1" applyFont="1" applyFill="1" applyBorder="1" applyAlignment="1">
      <alignment vertical="center" wrapText="1"/>
    </xf>
    <xf numFmtId="3" fontId="11" fillId="2" borderId="19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3" fontId="11" fillId="2" borderId="13" xfId="0" applyNumberFormat="1" applyFont="1" applyFill="1" applyBorder="1" applyAlignment="1">
      <alignment horizontal="right" vertical="top" wrapText="1"/>
    </xf>
    <xf numFmtId="3" fontId="11" fillId="0" borderId="10" xfId="0" applyNumberFormat="1" applyFont="1" applyBorder="1" applyAlignment="1">
      <alignment vertical="center"/>
    </xf>
    <xf numFmtId="0" fontId="0" fillId="0" borderId="0" xfId="0" applyFont="1" applyBorder="1" applyAlignment="1" quotePrefix="1">
      <alignment horizontal="left" vertical="center"/>
    </xf>
    <xf numFmtId="3" fontId="0" fillId="0" borderId="24" xfId="0" applyNumberFormat="1" applyBorder="1" applyAlignment="1">
      <alignment horizontal="right" vertical="center"/>
    </xf>
    <xf numFmtId="0" fontId="12" fillId="2" borderId="1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 quotePrefix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11" fillId="2" borderId="23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3" fontId="11" fillId="0" borderId="13" xfId="0" applyNumberFormat="1" applyFont="1" applyBorder="1" applyAlignment="1">
      <alignment horizontal="right" vertical="center"/>
    </xf>
    <xf numFmtId="0" fontId="11" fillId="2" borderId="29" xfId="0" applyFont="1" applyFill="1" applyBorder="1" applyAlignment="1" quotePrefix="1">
      <alignment horizontal="center" vertical="center"/>
    </xf>
    <xf numFmtId="0" fontId="11" fillId="2" borderId="29" xfId="0" applyFont="1" applyFill="1" applyBorder="1" applyAlignment="1">
      <alignment vertical="center" wrapText="1"/>
    </xf>
    <xf numFmtId="3" fontId="11" fillId="2" borderId="9" xfId="0" applyNumberFormat="1" applyFont="1" applyFill="1" applyBorder="1" applyAlignment="1">
      <alignment vertical="center" wrapText="1"/>
    </xf>
    <xf numFmtId="3" fontId="0" fillId="0" borderId="28" xfId="0" applyNumberFormat="1" applyBorder="1" applyAlignment="1">
      <alignment horizontal="right" vertical="center"/>
    </xf>
    <xf numFmtId="3" fontId="11" fillId="2" borderId="12" xfId="0" applyNumberFormat="1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3" fontId="11" fillId="2" borderId="29" xfId="0" applyNumberFormat="1" applyFont="1" applyFill="1" applyBorder="1" applyAlignment="1">
      <alignment vertical="top" wrapText="1"/>
    </xf>
    <xf numFmtId="0" fontId="11" fillId="0" borderId="29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11" fillId="2" borderId="0" xfId="0" applyNumberFormat="1" applyFont="1" applyFill="1" applyBorder="1" applyAlignment="1">
      <alignment vertical="top" wrapText="1"/>
    </xf>
    <xf numFmtId="0" fontId="12" fillId="2" borderId="22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3" fontId="11" fillId="0" borderId="29" xfId="0" applyNumberFormat="1" applyFont="1" applyBorder="1" applyAlignment="1">
      <alignment horizontal="right" vertical="center"/>
    </xf>
    <xf numFmtId="0" fontId="11" fillId="2" borderId="23" xfId="0" applyFont="1" applyFill="1" applyBorder="1" applyAlignment="1" quotePrefix="1">
      <alignment horizontal="center" vertical="center"/>
    </xf>
    <xf numFmtId="3" fontId="0" fillId="0" borderId="17" xfId="0" applyNumberFormat="1" applyBorder="1" applyAlignment="1">
      <alignment horizontal="right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4" fillId="0" borderId="23" xfId="0" applyFont="1" applyBorder="1" applyAlignment="1">
      <alignment vertical="center" wrapText="1"/>
    </xf>
    <xf numFmtId="0" fontId="11" fillId="2" borderId="0" xfId="0" applyFont="1" applyFill="1" applyBorder="1" applyAlignment="1" quotePrefix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6" borderId="1" xfId="0" applyNumberFormat="1" applyFont="1" applyFill="1" applyBorder="1" applyAlignment="1">
      <alignment horizontal="right" vertical="center" wrapText="1"/>
    </xf>
    <xf numFmtId="3" fontId="1" fillId="6" borderId="1" xfId="0" applyNumberFormat="1" applyFont="1" applyFill="1" applyBorder="1" applyAlignment="1">
      <alignment horizontal="right" vertical="center" wrapText="1"/>
    </xf>
    <xf numFmtId="0" fontId="1" fillId="2" borderId="29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3" fontId="0" fillId="0" borderId="29" xfId="0" applyNumberFormat="1" applyBorder="1" applyAlignment="1">
      <alignment horizontal="right" vertical="center"/>
    </xf>
    <xf numFmtId="3" fontId="11" fillId="2" borderId="28" xfId="0" applyNumberFormat="1" applyFont="1" applyFill="1" applyBorder="1" applyAlignment="1">
      <alignment horizontal="right" vertical="top" wrapText="1"/>
    </xf>
    <xf numFmtId="3" fontId="11" fillId="2" borderId="29" xfId="0" applyNumberFormat="1" applyFont="1" applyFill="1" applyBorder="1" applyAlignment="1">
      <alignment horizontal="right" vertical="top" wrapText="1"/>
    </xf>
    <xf numFmtId="0" fontId="11" fillId="2" borderId="29" xfId="0" applyFont="1" applyFill="1" applyBorder="1" applyAlignment="1" quotePrefix="1">
      <alignment horizontal="center" vertical="center"/>
    </xf>
    <xf numFmtId="0" fontId="14" fillId="0" borderId="29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3" fontId="11" fillId="2" borderId="0" xfId="0" applyNumberFormat="1" applyFont="1" applyFill="1" applyBorder="1" applyAlignment="1">
      <alignment horizontal="right" vertical="top" wrapText="1"/>
    </xf>
    <xf numFmtId="0" fontId="11" fillId="2" borderId="23" xfId="0" applyFont="1" applyFill="1" applyBorder="1" applyAlignment="1">
      <alignment vertical="center" wrapText="1"/>
    </xf>
    <xf numFmtId="3" fontId="0" fillId="0" borderId="23" xfId="0" applyNumberFormat="1" applyBorder="1" applyAlignment="1">
      <alignment horizontal="right" vertical="center"/>
    </xf>
    <xf numFmtId="0" fontId="12" fillId="7" borderId="6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" fillId="6" borderId="3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3" fontId="13" fillId="6" borderId="14" xfId="0" applyNumberFormat="1" applyFont="1" applyFill="1" applyBorder="1" applyAlignment="1">
      <alignment horizontal="right" vertical="center"/>
    </xf>
    <xf numFmtId="3" fontId="13" fillId="6" borderId="3" xfId="0" applyNumberFormat="1" applyFont="1" applyFill="1" applyBorder="1" applyAlignment="1">
      <alignment horizontal="right" vertical="center"/>
    </xf>
    <xf numFmtId="0" fontId="1" fillId="7" borderId="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1" fillId="0" borderId="30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1" fillId="7" borderId="5" xfId="0" applyFont="1" applyFill="1" applyBorder="1" applyAlignment="1" quotePrefix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vertical="center" wrapText="1"/>
    </xf>
    <xf numFmtId="0" fontId="1" fillId="6" borderId="14" xfId="0" applyFont="1" applyFill="1" applyBorder="1" applyAlignment="1">
      <alignment vertical="center" wrapText="1"/>
    </xf>
    <xf numFmtId="0" fontId="11" fillId="2" borderId="32" xfId="0" applyFont="1" applyFill="1" applyBorder="1" applyAlignment="1">
      <alignment horizontal="center" wrapText="1"/>
    </xf>
    <xf numFmtId="0" fontId="11" fillId="2" borderId="29" xfId="0" applyFont="1" applyFill="1" applyBorder="1" applyAlignment="1">
      <alignment horizontal="center" wrapText="1"/>
    </xf>
    <xf numFmtId="0" fontId="11" fillId="2" borderId="33" xfId="0" applyFont="1" applyFill="1" applyBorder="1" applyAlignment="1">
      <alignment horizont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1" fillId="0" borderId="3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2" borderId="34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0" fontId="11" fillId="2" borderId="25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" fillId="6" borderId="2" xfId="0" applyFont="1" applyFill="1" applyBorder="1" applyAlignment="1" quotePrefix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" fillId="7" borderId="5" xfId="0" applyFont="1" applyFill="1" applyBorder="1" applyAlignment="1" quotePrefix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left" vertical="center" wrapText="1"/>
    </xf>
    <xf numFmtId="0" fontId="12" fillId="7" borderId="31" xfId="0" applyFont="1" applyFill="1" applyBorder="1" applyAlignment="1">
      <alignment horizontal="left" vertical="center" wrapText="1"/>
    </xf>
    <xf numFmtId="0" fontId="0" fillId="7" borderId="7" xfId="0" applyFont="1" applyFill="1" applyBorder="1" applyAlignment="1">
      <alignment horizontal="center" vertical="center"/>
    </xf>
    <xf numFmtId="0" fontId="1" fillId="7" borderId="7" xfId="0" applyFont="1" applyFill="1" applyBorder="1" applyAlignment="1" quotePrefix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vertical="center" wrapText="1"/>
    </xf>
    <xf numFmtId="0" fontId="1" fillId="7" borderId="31" xfId="0" applyFont="1" applyFill="1" applyBorder="1" applyAlignment="1">
      <alignment vertical="center" wrapText="1"/>
    </xf>
    <xf numFmtId="0" fontId="1" fillId="7" borderId="6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" fillId="6" borderId="2" xfId="0" applyFont="1" applyFill="1" applyBorder="1" applyAlignment="1" quotePrefix="1">
      <alignment horizontal="center" vertical="center"/>
    </xf>
    <xf numFmtId="0" fontId="1" fillId="6" borderId="3" xfId="0" applyFont="1" applyFill="1" applyBorder="1" applyAlignment="1" quotePrefix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14" fillId="2" borderId="1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vertical="center" wrapText="1"/>
    </xf>
    <xf numFmtId="0" fontId="1" fillId="6" borderId="14" xfId="0" applyFont="1" applyFill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vertical="center" wrapText="1"/>
    </xf>
    <xf numFmtId="0" fontId="11" fillId="2" borderId="35" xfId="0" applyFont="1" applyFill="1" applyBorder="1" applyAlignment="1">
      <alignment vertical="center" wrapText="1"/>
    </xf>
    <xf numFmtId="0" fontId="11" fillId="2" borderId="26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0" borderId="25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5" fillId="0" borderId="0" xfId="0" applyFont="1" applyBorder="1" applyAlignment="1" quotePrefix="1">
      <alignment horizontal="left" wrapText="1"/>
    </xf>
    <xf numFmtId="0" fontId="12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justify" vertical="center"/>
    </xf>
    <xf numFmtId="0" fontId="11" fillId="2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2" borderId="8" xfId="0" applyFont="1" applyFill="1" applyBorder="1" applyAlignment="1">
      <alignment vertical="center" wrapText="1"/>
    </xf>
    <xf numFmtId="0" fontId="0" fillId="2" borderId="34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2" borderId="18" xfId="0" applyFont="1" applyFill="1" applyBorder="1" applyAlignment="1">
      <alignment vertical="center" wrapText="1"/>
    </xf>
    <xf numFmtId="0" fontId="11" fillId="2" borderId="20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0" fillId="0" borderId="0" xfId="0" applyFont="1" applyBorder="1" applyAlignment="1" quotePrefix="1">
      <alignment horizontal="left" vertical="center"/>
    </xf>
    <xf numFmtId="0" fontId="11" fillId="0" borderId="34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3" fontId="0" fillId="2" borderId="0" xfId="0" applyNumberFormat="1" applyFill="1" applyBorder="1" applyAlignment="1">
      <alignment horizontal="right" vertical="center"/>
    </xf>
    <xf numFmtId="0" fontId="0" fillId="2" borderId="0" xfId="0" applyFill="1" applyBorder="1" applyAlignment="1" quotePrefix="1">
      <alignment horizontal="center" vertical="center"/>
    </xf>
    <xf numFmtId="0" fontId="0" fillId="2" borderId="0" xfId="0" applyFill="1" applyBorder="1" applyAlignment="1" quotePrefix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quotePrefix="1">
      <alignment horizontal="left" vertical="top" wrapText="1"/>
    </xf>
    <xf numFmtId="0" fontId="1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0" fillId="2" borderId="0" xfId="0" applyFill="1" applyBorder="1" applyAlignment="1" quotePrefix="1">
      <alignment horizontal="lef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ill="1" applyBorder="1" applyAlignment="1">
      <alignment horizontal="righ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center" vertical="top" wrapText="1"/>
    </xf>
    <xf numFmtId="0" fontId="5" fillId="2" borderId="33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0" fillId="0" borderId="0" xfId="0" applyBorder="1" applyAlignment="1" quotePrefix="1">
      <alignment horizontal="left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380"/>
  <sheetViews>
    <sheetView tabSelected="1" workbookViewId="0" topLeftCell="A88">
      <selection activeCell="A93" sqref="A93:H95"/>
    </sheetView>
  </sheetViews>
  <sheetFormatPr defaultColWidth="9.00390625" defaultRowHeight="12.75"/>
  <cols>
    <col min="1" max="1" width="2.625" style="1" customWidth="1"/>
    <col min="2" max="2" width="3.375" style="1" customWidth="1"/>
    <col min="3" max="3" width="1.625" style="1" customWidth="1"/>
    <col min="4" max="4" width="4.125" style="1" customWidth="1"/>
    <col min="5" max="5" width="2.00390625" style="1" customWidth="1"/>
    <col min="6" max="6" width="6.625" style="1" customWidth="1"/>
    <col min="7" max="7" width="9.125" style="1" customWidth="1"/>
    <col min="8" max="8" width="34.25390625" style="1" customWidth="1"/>
    <col min="9" max="9" width="12.125" style="1" customWidth="1"/>
    <col min="10" max="10" width="13.375" style="1" customWidth="1"/>
    <col min="11" max="16384" width="9.125" style="1" customWidth="1"/>
  </cols>
  <sheetData>
    <row r="1" spans="9:10" ht="12.75">
      <c r="I1" s="346"/>
      <c r="J1" s="346"/>
    </row>
    <row r="2" spans="1:10" ht="12.75">
      <c r="A2" s="272" t="s">
        <v>184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10" ht="12.75">
      <c r="A3" s="361" t="s">
        <v>5</v>
      </c>
      <c r="B3" s="361"/>
      <c r="C3" s="361"/>
      <c r="D3" s="361"/>
      <c r="E3" s="361"/>
      <c r="F3" s="361"/>
      <c r="G3" s="361"/>
      <c r="H3" s="361"/>
      <c r="I3" s="361"/>
      <c r="J3" s="361"/>
    </row>
    <row r="4" spans="1:10" ht="12.75">
      <c r="A4" s="361" t="s">
        <v>185</v>
      </c>
      <c r="B4" s="361"/>
      <c r="C4" s="361"/>
      <c r="D4" s="361"/>
      <c r="E4" s="361"/>
      <c r="F4" s="361"/>
      <c r="G4" s="361"/>
      <c r="H4" s="361"/>
      <c r="I4" s="361"/>
      <c r="J4" s="361"/>
    </row>
    <row r="5" spans="1:10" ht="12.75">
      <c r="A5" s="361" t="s">
        <v>27</v>
      </c>
      <c r="B5" s="361"/>
      <c r="C5" s="361"/>
      <c r="D5" s="361"/>
      <c r="E5" s="361"/>
      <c r="F5" s="361"/>
      <c r="G5" s="361"/>
      <c r="H5" s="361"/>
      <c r="I5" s="361"/>
      <c r="J5" s="361"/>
    </row>
    <row r="6" spans="1:5" ht="6" customHeight="1">
      <c r="A6" s="3"/>
      <c r="B6" s="3"/>
      <c r="C6" s="3"/>
      <c r="D6" s="3"/>
      <c r="E6" s="3"/>
    </row>
    <row r="7" spans="1:10" ht="72.75" customHeight="1">
      <c r="A7" s="347" t="s">
        <v>12</v>
      </c>
      <c r="B7" s="347"/>
      <c r="C7" s="347"/>
      <c r="D7" s="347"/>
      <c r="E7" s="347"/>
      <c r="F7" s="347"/>
      <c r="G7" s="347"/>
      <c r="H7" s="347"/>
      <c r="I7" s="347"/>
      <c r="J7" s="347"/>
    </row>
    <row r="8" spans="1:10" ht="6.75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</row>
    <row r="9" spans="1:10" ht="14.25" customHeight="1">
      <c r="A9" s="272" t="s">
        <v>6</v>
      </c>
      <c r="B9" s="272"/>
      <c r="C9" s="272"/>
      <c r="D9" s="272"/>
      <c r="E9" s="272"/>
      <c r="F9" s="272"/>
      <c r="G9" s="272"/>
      <c r="H9" s="272"/>
      <c r="I9" s="272"/>
      <c r="J9" s="272"/>
    </row>
    <row r="10" spans="1:10" ht="6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8" ht="12.75" customHeight="1">
      <c r="A11" s="82" t="s">
        <v>64</v>
      </c>
      <c r="B11" s="91"/>
      <c r="C11" s="91"/>
      <c r="D11" s="91"/>
      <c r="E11" s="92"/>
      <c r="F11" s="91"/>
      <c r="G11" s="91"/>
      <c r="H11" s="91"/>
    </row>
    <row r="12" spans="1:8" ht="5.25" customHeight="1">
      <c r="A12" s="82"/>
      <c r="B12" s="91"/>
      <c r="C12" s="91"/>
      <c r="D12" s="91"/>
      <c r="E12" s="92"/>
      <c r="F12" s="91"/>
      <c r="G12" s="91"/>
      <c r="H12" s="91"/>
    </row>
    <row r="13" spans="1:10" ht="10.5" customHeight="1">
      <c r="A13" s="266" t="s">
        <v>13</v>
      </c>
      <c r="B13" s="266"/>
      <c r="C13" s="266"/>
      <c r="D13" s="266"/>
      <c r="E13" s="266"/>
      <c r="F13" s="266"/>
      <c r="G13" s="289" t="s">
        <v>14</v>
      </c>
      <c r="H13" s="290"/>
      <c r="I13" s="291"/>
      <c r="J13" s="317" t="s">
        <v>16</v>
      </c>
    </row>
    <row r="14" spans="1:10" ht="12.75" customHeight="1">
      <c r="A14" s="319" t="s">
        <v>4</v>
      </c>
      <c r="B14" s="319"/>
      <c r="C14" s="319" t="s">
        <v>15</v>
      </c>
      <c r="D14" s="319"/>
      <c r="E14" s="319"/>
      <c r="F14" s="93" t="s">
        <v>3</v>
      </c>
      <c r="G14" s="292"/>
      <c r="H14" s="293"/>
      <c r="I14" s="294"/>
      <c r="J14" s="318"/>
    </row>
    <row r="15" spans="1:10" ht="12.75" customHeight="1">
      <c r="A15" s="320">
        <v>801</v>
      </c>
      <c r="B15" s="321"/>
      <c r="C15" s="322"/>
      <c r="D15" s="323"/>
      <c r="E15" s="324"/>
      <c r="F15" s="83"/>
      <c r="G15" s="303" t="s">
        <v>35</v>
      </c>
      <c r="H15" s="325"/>
      <c r="I15" s="304"/>
      <c r="J15" s="84">
        <f>J20+J16+J18</f>
        <v>11762</v>
      </c>
    </row>
    <row r="16" spans="1:10" ht="12.75" customHeight="1">
      <c r="A16" s="310"/>
      <c r="B16" s="310"/>
      <c r="C16" s="311">
        <v>80104</v>
      </c>
      <c r="D16" s="312"/>
      <c r="E16" s="312"/>
      <c r="F16" s="77"/>
      <c r="G16" s="316" t="s">
        <v>106</v>
      </c>
      <c r="H16" s="316"/>
      <c r="I16" s="316"/>
      <c r="J16" s="85">
        <f>J17</f>
        <v>1790</v>
      </c>
    </row>
    <row r="17" spans="1:10" ht="12.75" customHeight="1">
      <c r="A17" s="259"/>
      <c r="B17" s="260"/>
      <c r="C17" s="261"/>
      <c r="D17" s="251"/>
      <c r="E17" s="252"/>
      <c r="F17" s="94" t="s">
        <v>90</v>
      </c>
      <c r="G17" s="253" t="s">
        <v>94</v>
      </c>
      <c r="H17" s="254"/>
      <c r="I17" s="255"/>
      <c r="J17" s="71">
        <v>1790</v>
      </c>
    </row>
    <row r="18" spans="1:10" ht="12.75" customHeight="1">
      <c r="A18" s="310"/>
      <c r="B18" s="310"/>
      <c r="C18" s="311">
        <v>80114</v>
      </c>
      <c r="D18" s="312"/>
      <c r="E18" s="312"/>
      <c r="F18" s="77"/>
      <c r="G18" s="316" t="s">
        <v>112</v>
      </c>
      <c r="H18" s="316"/>
      <c r="I18" s="316"/>
      <c r="J18" s="85">
        <f>J19</f>
        <v>2340</v>
      </c>
    </row>
    <row r="19" spans="1:10" ht="12.75" customHeight="1">
      <c r="A19" s="259"/>
      <c r="B19" s="260"/>
      <c r="C19" s="261"/>
      <c r="D19" s="251"/>
      <c r="E19" s="252"/>
      <c r="F19" s="94" t="s">
        <v>83</v>
      </c>
      <c r="G19" s="338" t="s">
        <v>84</v>
      </c>
      <c r="H19" s="339"/>
      <c r="I19" s="340"/>
      <c r="J19" s="71">
        <v>2340</v>
      </c>
    </row>
    <row r="20" spans="1:10" ht="12.75" customHeight="1">
      <c r="A20" s="310"/>
      <c r="B20" s="310"/>
      <c r="C20" s="311">
        <v>80195</v>
      </c>
      <c r="D20" s="312"/>
      <c r="E20" s="312"/>
      <c r="F20" s="77"/>
      <c r="G20" s="316" t="s">
        <v>38</v>
      </c>
      <c r="H20" s="316"/>
      <c r="I20" s="316"/>
      <c r="J20" s="85">
        <f>J21</f>
        <v>7632</v>
      </c>
    </row>
    <row r="21" spans="1:10" ht="21.75" customHeight="1">
      <c r="A21" s="259"/>
      <c r="B21" s="260"/>
      <c r="C21" s="261"/>
      <c r="D21" s="251"/>
      <c r="E21" s="252"/>
      <c r="F21" s="94">
        <v>2030</v>
      </c>
      <c r="G21" s="253" t="s">
        <v>59</v>
      </c>
      <c r="H21" s="254"/>
      <c r="I21" s="255"/>
      <c r="J21" s="71">
        <v>7632</v>
      </c>
    </row>
    <row r="22" spans="1:10" ht="12.75" customHeight="1">
      <c r="A22" s="320">
        <v>852</v>
      </c>
      <c r="B22" s="321"/>
      <c r="C22" s="322"/>
      <c r="D22" s="323"/>
      <c r="E22" s="324"/>
      <c r="F22" s="83"/>
      <c r="G22" s="303" t="s">
        <v>60</v>
      </c>
      <c r="H22" s="325"/>
      <c r="I22" s="304"/>
      <c r="J22" s="84">
        <f>J23+J26+J28</f>
        <v>32300</v>
      </c>
    </row>
    <row r="23" spans="1:10" ht="41.25" customHeight="1">
      <c r="A23" s="310"/>
      <c r="B23" s="310"/>
      <c r="C23" s="311">
        <v>85212</v>
      </c>
      <c r="D23" s="312"/>
      <c r="E23" s="312"/>
      <c r="F23" s="77"/>
      <c r="G23" s="316" t="s">
        <v>79</v>
      </c>
      <c r="H23" s="316"/>
      <c r="I23" s="316"/>
      <c r="J23" s="85">
        <f>J25+J24</f>
        <v>8900</v>
      </c>
    </row>
    <row r="24" spans="1:10" ht="20.25" customHeight="1">
      <c r="A24" s="153"/>
      <c r="B24" s="154"/>
      <c r="C24" s="155"/>
      <c r="D24" s="156"/>
      <c r="E24" s="157"/>
      <c r="F24" s="161">
        <v>2010</v>
      </c>
      <c r="G24" s="338" t="s">
        <v>80</v>
      </c>
      <c r="H24" s="339"/>
      <c r="I24" s="340"/>
      <c r="J24" s="162">
        <v>4900</v>
      </c>
    </row>
    <row r="25" spans="1:10" ht="21" customHeight="1">
      <c r="A25" s="341"/>
      <c r="B25" s="342"/>
      <c r="C25" s="248"/>
      <c r="D25" s="249"/>
      <c r="E25" s="250"/>
      <c r="F25" s="160">
        <v>6310</v>
      </c>
      <c r="G25" s="327" t="s">
        <v>81</v>
      </c>
      <c r="H25" s="328"/>
      <c r="I25" s="329"/>
      <c r="J25" s="163">
        <v>4000</v>
      </c>
    </row>
    <row r="26" spans="1:10" ht="27" customHeight="1">
      <c r="A26" s="310"/>
      <c r="B26" s="310"/>
      <c r="C26" s="311">
        <v>85214</v>
      </c>
      <c r="D26" s="312"/>
      <c r="E26" s="312"/>
      <c r="F26" s="77"/>
      <c r="G26" s="316" t="s">
        <v>82</v>
      </c>
      <c r="H26" s="316"/>
      <c r="I26" s="316"/>
      <c r="J26" s="85">
        <f>J36+J27</f>
        <v>14000</v>
      </c>
    </row>
    <row r="27" spans="1:10" ht="21" customHeight="1">
      <c r="A27" s="153"/>
      <c r="B27" s="154"/>
      <c r="C27" s="155"/>
      <c r="D27" s="156"/>
      <c r="E27" s="157"/>
      <c r="F27" s="161">
        <v>2030</v>
      </c>
      <c r="G27" s="253" t="s">
        <v>59</v>
      </c>
      <c r="H27" s="254"/>
      <c r="I27" s="255"/>
      <c r="J27" s="162">
        <v>14000</v>
      </c>
    </row>
    <row r="28" spans="1:10" ht="13.5" customHeight="1">
      <c r="A28" s="310"/>
      <c r="B28" s="310"/>
      <c r="C28" s="311">
        <v>85295</v>
      </c>
      <c r="D28" s="312"/>
      <c r="E28" s="312"/>
      <c r="F28" s="77"/>
      <c r="G28" s="316" t="s">
        <v>38</v>
      </c>
      <c r="H28" s="316"/>
      <c r="I28" s="316"/>
      <c r="J28" s="85">
        <f>J38+J29</f>
        <v>9400</v>
      </c>
    </row>
    <row r="29" spans="1:10" ht="21" customHeight="1">
      <c r="A29" s="153"/>
      <c r="B29" s="154"/>
      <c r="C29" s="155"/>
      <c r="D29" s="156"/>
      <c r="E29" s="157"/>
      <c r="F29" s="161">
        <v>2030</v>
      </c>
      <c r="G29" s="253" t="s">
        <v>59</v>
      </c>
      <c r="H29" s="254"/>
      <c r="I29" s="255"/>
      <c r="J29" s="162">
        <v>9400</v>
      </c>
    </row>
    <row r="30" spans="1:10" ht="15.75" customHeight="1">
      <c r="A30" s="320">
        <v>854</v>
      </c>
      <c r="B30" s="321"/>
      <c r="C30" s="322"/>
      <c r="D30" s="323"/>
      <c r="E30" s="324"/>
      <c r="F30" s="83"/>
      <c r="G30" s="303" t="s">
        <v>78</v>
      </c>
      <c r="H30" s="325"/>
      <c r="I30" s="304"/>
      <c r="J30" s="84">
        <f>J31</f>
        <v>6443</v>
      </c>
    </row>
    <row r="31" spans="1:10" ht="15" customHeight="1">
      <c r="A31" s="310"/>
      <c r="B31" s="310"/>
      <c r="C31" s="311">
        <v>85415</v>
      </c>
      <c r="D31" s="312"/>
      <c r="E31" s="312"/>
      <c r="F31" s="77"/>
      <c r="G31" s="316" t="s">
        <v>187</v>
      </c>
      <c r="H31" s="316"/>
      <c r="I31" s="316"/>
      <c r="J31" s="85">
        <f>J32</f>
        <v>6443</v>
      </c>
    </row>
    <row r="32" spans="1:10" ht="21" customHeight="1">
      <c r="A32" s="259"/>
      <c r="B32" s="260"/>
      <c r="C32" s="261"/>
      <c r="D32" s="251"/>
      <c r="E32" s="252"/>
      <c r="F32" s="94">
        <v>2030</v>
      </c>
      <c r="G32" s="253" t="s">
        <v>59</v>
      </c>
      <c r="H32" s="254"/>
      <c r="I32" s="255"/>
      <c r="J32" s="71">
        <v>6443</v>
      </c>
    </row>
    <row r="33" spans="1:10" ht="15.75" customHeight="1">
      <c r="A33" s="320">
        <v>926</v>
      </c>
      <c r="B33" s="321"/>
      <c r="C33" s="322"/>
      <c r="D33" s="323"/>
      <c r="E33" s="324"/>
      <c r="F33" s="83"/>
      <c r="G33" s="303" t="s">
        <v>114</v>
      </c>
      <c r="H33" s="325"/>
      <c r="I33" s="304"/>
      <c r="J33" s="84">
        <f>J38+J34+J36</f>
        <v>20000</v>
      </c>
    </row>
    <row r="34" spans="1:10" ht="14.25" customHeight="1">
      <c r="A34" s="310"/>
      <c r="B34" s="310"/>
      <c r="C34" s="311">
        <v>92605</v>
      </c>
      <c r="D34" s="312"/>
      <c r="E34" s="312"/>
      <c r="F34" s="77"/>
      <c r="G34" s="316" t="s">
        <v>111</v>
      </c>
      <c r="H34" s="316"/>
      <c r="I34" s="316"/>
      <c r="J34" s="85">
        <f>J35</f>
        <v>20000</v>
      </c>
    </row>
    <row r="35" spans="1:10" ht="14.25" customHeight="1">
      <c r="A35" s="259"/>
      <c r="B35" s="260"/>
      <c r="C35" s="261"/>
      <c r="D35" s="251"/>
      <c r="E35" s="252"/>
      <c r="F35" s="94" t="s">
        <v>113</v>
      </c>
      <c r="G35" s="253" t="s">
        <v>168</v>
      </c>
      <c r="H35" s="254"/>
      <c r="I35" s="255"/>
      <c r="J35" s="71">
        <v>20000</v>
      </c>
    </row>
    <row r="36" spans="1:10" ht="15.75" customHeight="1">
      <c r="A36" s="273" t="s">
        <v>65</v>
      </c>
      <c r="B36" s="274"/>
      <c r="C36" s="274"/>
      <c r="D36" s="274"/>
      <c r="E36" s="274"/>
      <c r="F36" s="274"/>
      <c r="G36" s="274"/>
      <c r="H36" s="274"/>
      <c r="I36" s="256">
        <f>J22+J15+J33+J30</f>
        <v>70505</v>
      </c>
      <c r="J36" s="257"/>
    </row>
    <row r="37" spans="1:10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 customHeight="1">
      <c r="A38" s="272" t="s">
        <v>7</v>
      </c>
      <c r="B38" s="272"/>
      <c r="C38" s="272"/>
      <c r="D38" s="272"/>
      <c r="E38" s="272"/>
      <c r="F38" s="272"/>
      <c r="G38" s="272"/>
      <c r="H38" s="272"/>
      <c r="I38" s="272"/>
      <c r="J38" s="272"/>
    </row>
    <row r="39" spans="1:10" ht="7.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8" ht="12" customHeight="1">
      <c r="A40" s="82" t="s">
        <v>43</v>
      </c>
      <c r="B40" s="91"/>
      <c r="C40" s="91"/>
      <c r="D40" s="91"/>
      <c r="E40" s="92"/>
      <c r="F40" s="91"/>
      <c r="G40" s="91"/>
      <c r="H40" s="91"/>
    </row>
    <row r="41" spans="1:8" ht="3" customHeight="1">
      <c r="A41" s="82"/>
      <c r="B41" s="91"/>
      <c r="C41" s="91"/>
      <c r="D41" s="91"/>
      <c r="E41" s="92"/>
      <c r="F41" s="91"/>
      <c r="G41" s="91"/>
      <c r="H41" s="91"/>
    </row>
    <row r="42" spans="1:10" ht="12" customHeight="1">
      <c r="A42" s="266" t="s">
        <v>13</v>
      </c>
      <c r="B42" s="266"/>
      <c r="C42" s="266"/>
      <c r="D42" s="266"/>
      <c r="E42" s="266"/>
      <c r="F42" s="266"/>
      <c r="G42" s="289" t="s">
        <v>14</v>
      </c>
      <c r="H42" s="290"/>
      <c r="I42" s="291"/>
      <c r="J42" s="317" t="s">
        <v>16</v>
      </c>
    </row>
    <row r="43" spans="1:10" ht="12" customHeight="1">
      <c r="A43" s="319" t="s">
        <v>4</v>
      </c>
      <c r="B43" s="319"/>
      <c r="C43" s="319" t="s">
        <v>15</v>
      </c>
      <c r="D43" s="319"/>
      <c r="E43" s="319"/>
      <c r="F43" s="93" t="s">
        <v>3</v>
      </c>
      <c r="G43" s="292"/>
      <c r="H43" s="293"/>
      <c r="I43" s="294"/>
      <c r="J43" s="318"/>
    </row>
    <row r="44" spans="1:10" ht="15" customHeight="1">
      <c r="A44" s="320" t="s">
        <v>51</v>
      </c>
      <c r="B44" s="321"/>
      <c r="C44" s="322"/>
      <c r="D44" s="323"/>
      <c r="E44" s="324"/>
      <c r="F44" s="83"/>
      <c r="G44" s="303" t="s">
        <v>53</v>
      </c>
      <c r="H44" s="325"/>
      <c r="I44" s="304"/>
      <c r="J44" s="84">
        <f>J45</f>
        <v>12843000</v>
      </c>
    </row>
    <row r="45" spans="1:10" ht="15" customHeight="1">
      <c r="A45" s="310"/>
      <c r="B45" s="310"/>
      <c r="C45" s="311" t="s">
        <v>52</v>
      </c>
      <c r="D45" s="312"/>
      <c r="E45" s="312"/>
      <c r="F45" s="77"/>
      <c r="G45" s="308" t="s">
        <v>54</v>
      </c>
      <c r="H45" s="309"/>
      <c r="I45" s="239"/>
      <c r="J45" s="85">
        <f>J46+J47</f>
        <v>12843000</v>
      </c>
    </row>
    <row r="46" spans="1:10" ht="12" customHeight="1">
      <c r="A46" s="259"/>
      <c r="B46" s="260"/>
      <c r="C46" s="261"/>
      <c r="D46" s="251"/>
      <c r="E46" s="252"/>
      <c r="F46" s="94" t="s">
        <v>83</v>
      </c>
      <c r="G46" s="338" t="s">
        <v>84</v>
      </c>
      <c r="H46" s="339"/>
      <c r="I46" s="340"/>
      <c r="J46" s="71">
        <v>3143000</v>
      </c>
    </row>
    <row r="47" spans="1:10" ht="12" customHeight="1">
      <c r="A47" s="86"/>
      <c r="B47" s="87"/>
      <c r="C47" s="88"/>
      <c r="D47" s="89"/>
      <c r="E47" s="90"/>
      <c r="F47" s="172">
        <v>6298</v>
      </c>
      <c r="G47" s="253" t="s">
        <v>46</v>
      </c>
      <c r="H47" s="254"/>
      <c r="I47" s="255"/>
      <c r="J47" s="63">
        <v>9700000</v>
      </c>
    </row>
    <row r="48" spans="1:10" ht="15" customHeight="1">
      <c r="A48" s="320">
        <v>600</v>
      </c>
      <c r="B48" s="321"/>
      <c r="C48" s="322"/>
      <c r="D48" s="323"/>
      <c r="E48" s="324"/>
      <c r="F48" s="83"/>
      <c r="G48" s="303" t="s">
        <v>45</v>
      </c>
      <c r="H48" s="325"/>
      <c r="I48" s="304"/>
      <c r="J48" s="84">
        <f>J49</f>
        <v>1700000</v>
      </c>
    </row>
    <row r="49" spans="1:10" ht="13.5" customHeight="1">
      <c r="A49" s="310"/>
      <c r="B49" s="310"/>
      <c r="C49" s="311">
        <v>60016</v>
      </c>
      <c r="D49" s="312"/>
      <c r="E49" s="312"/>
      <c r="F49" s="77"/>
      <c r="G49" s="308" t="s">
        <v>9</v>
      </c>
      <c r="H49" s="309"/>
      <c r="I49" s="239"/>
      <c r="J49" s="85">
        <f>J50</f>
        <v>1700000</v>
      </c>
    </row>
    <row r="50" spans="1:10" ht="12" customHeight="1">
      <c r="A50" s="240"/>
      <c r="B50" s="241"/>
      <c r="C50" s="242"/>
      <c r="D50" s="243"/>
      <c r="E50" s="244"/>
      <c r="F50" s="172">
        <v>6298</v>
      </c>
      <c r="G50" s="253" t="s">
        <v>46</v>
      </c>
      <c r="H50" s="254"/>
      <c r="I50" s="255"/>
      <c r="J50" s="63">
        <v>1700000</v>
      </c>
    </row>
    <row r="51" spans="1:10" ht="12" customHeight="1">
      <c r="A51" s="228"/>
      <c r="B51" s="228"/>
      <c r="C51" s="229"/>
      <c r="D51" s="229"/>
      <c r="E51" s="229"/>
      <c r="F51" s="233"/>
      <c r="G51" s="234"/>
      <c r="H51" s="234"/>
      <c r="I51" s="234"/>
      <c r="J51" s="230"/>
    </row>
    <row r="52" spans="1:10" ht="12" customHeight="1">
      <c r="A52" s="219"/>
      <c r="B52" s="219"/>
      <c r="C52" s="89"/>
      <c r="D52" s="89"/>
      <c r="E52" s="89"/>
      <c r="F52" s="221"/>
      <c r="G52" s="235"/>
      <c r="H52" s="235"/>
      <c r="I52" s="235"/>
      <c r="J52" s="74"/>
    </row>
    <row r="53" spans="1:10" ht="12" customHeight="1">
      <c r="A53" s="219"/>
      <c r="B53" s="219"/>
      <c r="C53" s="89"/>
      <c r="D53" s="89"/>
      <c r="E53" s="89"/>
      <c r="F53" s="221"/>
      <c r="G53" s="235"/>
      <c r="H53" s="235"/>
      <c r="I53" s="235"/>
      <c r="J53" s="74"/>
    </row>
    <row r="54" spans="1:10" ht="12" customHeight="1">
      <c r="A54" s="219"/>
      <c r="B54" s="219"/>
      <c r="C54" s="89"/>
      <c r="D54" s="89"/>
      <c r="E54" s="89"/>
      <c r="F54" s="221"/>
      <c r="G54" s="220"/>
      <c r="H54" s="220"/>
      <c r="I54" s="220"/>
      <c r="J54" s="74"/>
    </row>
    <row r="55" spans="1:10" ht="12" customHeight="1">
      <c r="A55" s="378" t="s">
        <v>13</v>
      </c>
      <c r="B55" s="379"/>
      <c r="C55" s="379"/>
      <c r="D55" s="379"/>
      <c r="E55" s="379"/>
      <c r="F55" s="380"/>
      <c r="G55" s="289" t="s">
        <v>14</v>
      </c>
      <c r="H55" s="290"/>
      <c r="I55" s="291"/>
      <c r="J55" s="317" t="s">
        <v>16</v>
      </c>
    </row>
    <row r="56" spans="1:10" ht="12" customHeight="1">
      <c r="A56" s="381" t="s">
        <v>4</v>
      </c>
      <c r="B56" s="382"/>
      <c r="C56" s="381" t="s">
        <v>15</v>
      </c>
      <c r="D56" s="383"/>
      <c r="E56" s="382"/>
      <c r="F56" s="93" t="s">
        <v>3</v>
      </c>
      <c r="G56" s="292"/>
      <c r="H56" s="293"/>
      <c r="I56" s="294"/>
      <c r="J56" s="318"/>
    </row>
    <row r="57" spans="1:10" ht="37.5" customHeight="1">
      <c r="A57" s="320">
        <v>756</v>
      </c>
      <c r="B57" s="321"/>
      <c r="C57" s="322"/>
      <c r="D57" s="323"/>
      <c r="E57" s="324"/>
      <c r="F57" s="83"/>
      <c r="G57" s="303" t="s">
        <v>73</v>
      </c>
      <c r="H57" s="325"/>
      <c r="I57" s="304"/>
      <c r="J57" s="84">
        <f>J58</f>
        <v>1500000</v>
      </c>
    </row>
    <row r="58" spans="1:10" ht="26.25" customHeight="1">
      <c r="A58" s="310"/>
      <c r="B58" s="310"/>
      <c r="C58" s="311">
        <v>75621</v>
      </c>
      <c r="D58" s="312"/>
      <c r="E58" s="312"/>
      <c r="F58" s="77"/>
      <c r="G58" s="316" t="s">
        <v>86</v>
      </c>
      <c r="H58" s="316"/>
      <c r="I58" s="316"/>
      <c r="J58" s="85">
        <f>J59</f>
        <v>1500000</v>
      </c>
    </row>
    <row r="59" spans="1:10" ht="13.5" customHeight="1">
      <c r="A59" s="240"/>
      <c r="B59" s="241"/>
      <c r="C59" s="242"/>
      <c r="D59" s="243"/>
      <c r="E59" s="244"/>
      <c r="F59" s="172" t="s">
        <v>85</v>
      </c>
      <c r="G59" s="253" t="s">
        <v>87</v>
      </c>
      <c r="H59" s="254"/>
      <c r="I59" s="255"/>
      <c r="J59" s="63">
        <v>1500000</v>
      </c>
    </row>
    <row r="60" spans="1:10" ht="15" customHeight="1">
      <c r="A60" s="320">
        <v>801</v>
      </c>
      <c r="B60" s="321"/>
      <c r="C60" s="322"/>
      <c r="D60" s="323"/>
      <c r="E60" s="324"/>
      <c r="F60" s="83"/>
      <c r="G60" s="303" t="s">
        <v>35</v>
      </c>
      <c r="H60" s="325"/>
      <c r="I60" s="304"/>
      <c r="J60" s="84">
        <f>J61+J63</f>
        <v>2700000</v>
      </c>
    </row>
    <row r="61" spans="1:10" ht="15" customHeight="1">
      <c r="A61" s="310"/>
      <c r="B61" s="310"/>
      <c r="C61" s="311">
        <v>80101</v>
      </c>
      <c r="D61" s="312"/>
      <c r="E61" s="312"/>
      <c r="F61" s="77"/>
      <c r="G61" s="316" t="s">
        <v>21</v>
      </c>
      <c r="H61" s="316"/>
      <c r="I61" s="316"/>
      <c r="J61" s="85">
        <f>J62</f>
        <v>150000</v>
      </c>
    </row>
    <row r="62" spans="1:10" ht="12.75" customHeight="1">
      <c r="A62" s="259"/>
      <c r="B62" s="260"/>
      <c r="C62" s="261"/>
      <c r="D62" s="251"/>
      <c r="E62" s="252"/>
      <c r="F62" s="94">
        <v>6298</v>
      </c>
      <c r="G62" s="253" t="s">
        <v>46</v>
      </c>
      <c r="H62" s="254"/>
      <c r="I62" s="255"/>
      <c r="J62" s="71">
        <v>150000</v>
      </c>
    </row>
    <row r="63" spans="1:10" ht="12.75" customHeight="1">
      <c r="A63" s="310"/>
      <c r="B63" s="310"/>
      <c r="C63" s="311">
        <v>80104</v>
      </c>
      <c r="D63" s="312"/>
      <c r="E63" s="312"/>
      <c r="F63" s="77"/>
      <c r="G63" s="316" t="s">
        <v>106</v>
      </c>
      <c r="H63" s="316"/>
      <c r="I63" s="316"/>
      <c r="J63" s="85">
        <f>J64</f>
        <v>2550000</v>
      </c>
    </row>
    <row r="64" spans="1:10" ht="12.75" customHeight="1">
      <c r="A64" s="259"/>
      <c r="B64" s="260"/>
      <c r="C64" s="261"/>
      <c r="D64" s="251"/>
      <c r="E64" s="252"/>
      <c r="F64" s="94">
        <v>6298</v>
      </c>
      <c r="G64" s="253" t="s">
        <v>46</v>
      </c>
      <c r="H64" s="254"/>
      <c r="I64" s="255"/>
      <c r="J64" s="71">
        <v>2550000</v>
      </c>
    </row>
    <row r="65" spans="1:10" ht="15" customHeight="1">
      <c r="A65" s="273" t="s">
        <v>44</v>
      </c>
      <c r="B65" s="274"/>
      <c r="C65" s="274"/>
      <c r="D65" s="274"/>
      <c r="E65" s="274"/>
      <c r="F65" s="274"/>
      <c r="G65" s="274"/>
      <c r="H65" s="274"/>
      <c r="I65" s="256">
        <f>J60+J57+J48+J44</f>
        <v>18743000</v>
      </c>
      <c r="J65" s="257"/>
    </row>
    <row r="66" spans="1:10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" customHeight="1">
      <c r="A67" s="272" t="s">
        <v>37</v>
      </c>
      <c r="B67" s="272"/>
      <c r="C67" s="272"/>
      <c r="D67" s="272"/>
      <c r="E67" s="272"/>
      <c r="F67" s="272"/>
      <c r="G67" s="272"/>
      <c r="H67" s="272"/>
      <c r="I67" s="272"/>
      <c r="J67" s="272"/>
    </row>
    <row r="68" spans="1:10" ht="7.5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" customHeight="1">
      <c r="A69" s="330" t="s">
        <v>47</v>
      </c>
      <c r="B69" s="330"/>
      <c r="C69" s="330"/>
      <c r="D69" s="330"/>
      <c r="E69" s="330"/>
      <c r="F69" s="330"/>
      <c r="G69" s="330"/>
      <c r="H69" s="330"/>
      <c r="I69" s="98"/>
      <c r="J69" s="99"/>
    </row>
    <row r="70" spans="1:10" ht="2.25" customHeight="1">
      <c r="A70" s="100"/>
      <c r="B70" s="355"/>
      <c r="C70" s="356"/>
      <c r="D70" s="356"/>
      <c r="E70" s="356"/>
      <c r="F70" s="356"/>
      <c r="G70" s="356"/>
      <c r="H70" s="356"/>
      <c r="I70" s="356"/>
      <c r="J70" s="101"/>
    </row>
    <row r="71" spans="1:10" ht="12" customHeight="1">
      <c r="A71" s="277" t="s">
        <v>22</v>
      </c>
      <c r="B71" s="278"/>
      <c r="C71" s="278"/>
      <c r="D71" s="278"/>
      <c r="E71" s="278"/>
      <c r="F71" s="279"/>
      <c r="G71" s="280" t="s">
        <v>23</v>
      </c>
      <c r="H71" s="281"/>
      <c r="I71" s="348" t="s">
        <v>24</v>
      </c>
      <c r="J71" s="349" t="s">
        <v>25</v>
      </c>
    </row>
    <row r="72" spans="1:10" ht="12" customHeight="1">
      <c r="A72" s="284" t="s">
        <v>4</v>
      </c>
      <c r="B72" s="285"/>
      <c r="C72" s="284" t="s">
        <v>26</v>
      </c>
      <c r="D72" s="285"/>
      <c r="E72" s="286"/>
      <c r="F72" s="102" t="s">
        <v>3</v>
      </c>
      <c r="G72" s="282"/>
      <c r="H72" s="283"/>
      <c r="I72" s="348"/>
      <c r="J72" s="349"/>
    </row>
    <row r="73" spans="1:10" ht="25.5" customHeight="1">
      <c r="A73" s="320">
        <v>400</v>
      </c>
      <c r="B73" s="247"/>
      <c r="C73" s="75"/>
      <c r="D73" s="75"/>
      <c r="E73" s="76"/>
      <c r="F73" s="76"/>
      <c r="G73" s="336" t="s">
        <v>92</v>
      </c>
      <c r="H73" s="337"/>
      <c r="I73" s="111">
        <f>I75</f>
        <v>75000</v>
      </c>
      <c r="J73" s="111"/>
    </row>
    <row r="74" spans="1:10" ht="14.25" customHeight="1">
      <c r="A74" s="268"/>
      <c r="B74" s="269"/>
      <c r="C74" s="270">
        <v>40002</v>
      </c>
      <c r="D74" s="271"/>
      <c r="E74" s="258"/>
      <c r="F74" s="77"/>
      <c r="G74" s="313" t="s">
        <v>93</v>
      </c>
      <c r="H74" s="315"/>
      <c r="I74" s="103">
        <f>I75</f>
        <v>75000</v>
      </c>
      <c r="J74" s="110"/>
    </row>
    <row r="75" spans="1:10" ht="15" customHeight="1">
      <c r="A75" s="104"/>
      <c r="B75" s="106"/>
      <c r="C75" s="104"/>
      <c r="D75" s="106"/>
      <c r="E75" s="105"/>
      <c r="F75" s="97" t="s">
        <v>88</v>
      </c>
      <c r="G75" s="264" t="s">
        <v>89</v>
      </c>
      <c r="H75" s="265"/>
      <c r="I75" s="109">
        <v>75000</v>
      </c>
      <c r="J75" s="108"/>
    </row>
    <row r="76" spans="1:10" ht="15" customHeight="1">
      <c r="A76" s="320">
        <v>600</v>
      </c>
      <c r="B76" s="247"/>
      <c r="C76" s="75"/>
      <c r="D76" s="75"/>
      <c r="E76" s="76"/>
      <c r="F76" s="76"/>
      <c r="G76" s="336" t="s">
        <v>8</v>
      </c>
      <c r="H76" s="337"/>
      <c r="I76" s="111"/>
      <c r="J76" s="111">
        <f>J77</f>
        <v>100000</v>
      </c>
    </row>
    <row r="77" spans="1:10" ht="15" customHeight="1">
      <c r="A77" s="268"/>
      <c r="B77" s="269"/>
      <c r="C77" s="270">
        <v>60016</v>
      </c>
      <c r="D77" s="271"/>
      <c r="E77" s="258"/>
      <c r="F77" s="77"/>
      <c r="G77" s="313" t="s">
        <v>9</v>
      </c>
      <c r="H77" s="315"/>
      <c r="I77" s="103"/>
      <c r="J77" s="110">
        <f>J78</f>
        <v>100000</v>
      </c>
    </row>
    <row r="78" spans="1:10" ht="15" customHeight="1">
      <c r="A78" s="104"/>
      <c r="B78" s="106"/>
      <c r="C78" s="104"/>
      <c r="D78" s="106"/>
      <c r="E78" s="105"/>
      <c r="F78" s="97" t="s">
        <v>83</v>
      </c>
      <c r="G78" s="264" t="s">
        <v>84</v>
      </c>
      <c r="H78" s="265"/>
      <c r="I78" s="109"/>
      <c r="J78" s="108">
        <v>100000</v>
      </c>
    </row>
    <row r="79" spans="1:10" ht="15" customHeight="1">
      <c r="A79" s="320">
        <v>700</v>
      </c>
      <c r="B79" s="247"/>
      <c r="C79" s="75"/>
      <c r="D79" s="75"/>
      <c r="E79" s="76"/>
      <c r="F79" s="76"/>
      <c r="G79" s="336" t="s">
        <v>66</v>
      </c>
      <c r="H79" s="337"/>
      <c r="I79" s="111"/>
      <c r="J79" s="111">
        <f>J80</f>
        <v>10000</v>
      </c>
    </row>
    <row r="80" spans="1:10" ht="14.25" customHeight="1">
      <c r="A80" s="268"/>
      <c r="B80" s="269"/>
      <c r="C80" s="270">
        <v>70005</v>
      </c>
      <c r="D80" s="271"/>
      <c r="E80" s="258"/>
      <c r="F80" s="77"/>
      <c r="G80" s="313" t="s">
        <v>58</v>
      </c>
      <c r="H80" s="315"/>
      <c r="I80" s="103"/>
      <c r="J80" s="110">
        <f>J81</f>
        <v>10000</v>
      </c>
    </row>
    <row r="81" spans="1:10" ht="15" customHeight="1">
      <c r="A81" s="104"/>
      <c r="B81" s="106"/>
      <c r="C81" s="104"/>
      <c r="D81" s="106"/>
      <c r="E81" s="105"/>
      <c r="F81" s="97" t="s">
        <v>90</v>
      </c>
      <c r="G81" s="264" t="s">
        <v>94</v>
      </c>
      <c r="H81" s="265"/>
      <c r="I81" s="109"/>
      <c r="J81" s="108">
        <v>10000</v>
      </c>
    </row>
    <row r="82" spans="1:10" ht="15" customHeight="1">
      <c r="A82" s="320">
        <v>750</v>
      </c>
      <c r="B82" s="247"/>
      <c r="C82" s="75"/>
      <c r="D82" s="75"/>
      <c r="E82" s="76"/>
      <c r="F82" s="76"/>
      <c r="G82" s="336" t="s">
        <v>11</v>
      </c>
      <c r="H82" s="337"/>
      <c r="I82" s="111"/>
      <c r="J82" s="111">
        <f>J83</f>
        <v>250000</v>
      </c>
    </row>
    <row r="83" spans="1:10" ht="13.5" customHeight="1">
      <c r="A83" s="268"/>
      <c r="B83" s="269"/>
      <c r="C83" s="270">
        <v>75023</v>
      </c>
      <c r="D83" s="271"/>
      <c r="E83" s="258"/>
      <c r="F83" s="77"/>
      <c r="G83" s="313" t="s">
        <v>33</v>
      </c>
      <c r="H83" s="315"/>
      <c r="I83" s="103"/>
      <c r="J83" s="110">
        <f>J84</f>
        <v>250000</v>
      </c>
    </row>
    <row r="84" spans="1:10" ht="15" customHeight="1">
      <c r="A84" s="104"/>
      <c r="B84" s="106"/>
      <c r="C84" s="104"/>
      <c r="D84" s="106"/>
      <c r="E84" s="105"/>
      <c r="F84" s="97" t="s">
        <v>91</v>
      </c>
      <c r="G84" s="264" t="s">
        <v>95</v>
      </c>
      <c r="H84" s="265"/>
      <c r="I84" s="109"/>
      <c r="J84" s="108">
        <v>250000</v>
      </c>
    </row>
    <row r="85" spans="1:10" ht="25.5" customHeight="1">
      <c r="A85" s="320">
        <v>754</v>
      </c>
      <c r="B85" s="247"/>
      <c r="C85" s="75"/>
      <c r="D85" s="75"/>
      <c r="E85" s="76"/>
      <c r="F85" s="76"/>
      <c r="G85" s="336" t="s">
        <v>157</v>
      </c>
      <c r="H85" s="337"/>
      <c r="I85" s="111">
        <f>I86+I88</f>
        <v>100000</v>
      </c>
      <c r="J85" s="111"/>
    </row>
    <row r="86" spans="1:10" ht="15" customHeight="1">
      <c r="A86" s="268"/>
      <c r="B86" s="269"/>
      <c r="C86" s="270">
        <v>75404</v>
      </c>
      <c r="D86" s="271"/>
      <c r="E86" s="258"/>
      <c r="F86" s="77"/>
      <c r="G86" s="313" t="s">
        <v>158</v>
      </c>
      <c r="H86" s="315"/>
      <c r="I86" s="110">
        <f>I87</f>
        <v>35000</v>
      </c>
      <c r="J86" s="110"/>
    </row>
    <row r="87" spans="1:10" ht="15" customHeight="1">
      <c r="A87" s="104"/>
      <c r="B87" s="106"/>
      <c r="C87" s="104"/>
      <c r="D87" s="106"/>
      <c r="E87" s="105"/>
      <c r="F87" s="97" t="s">
        <v>83</v>
      </c>
      <c r="G87" s="264" t="s">
        <v>84</v>
      </c>
      <c r="H87" s="265"/>
      <c r="I87" s="108">
        <v>35000</v>
      </c>
      <c r="J87" s="108"/>
    </row>
    <row r="88" spans="1:10" ht="15" customHeight="1">
      <c r="A88" s="268"/>
      <c r="B88" s="269"/>
      <c r="C88" s="270">
        <v>75405</v>
      </c>
      <c r="D88" s="271"/>
      <c r="E88" s="258"/>
      <c r="F88" s="77"/>
      <c r="G88" s="313" t="s">
        <v>159</v>
      </c>
      <c r="H88" s="315"/>
      <c r="I88" s="110">
        <f>I89</f>
        <v>65000</v>
      </c>
      <c r="J88" s="110"/>
    </row>
    <row r="89" spans="1:10" ht="15" customHeight="1">
      <c r="A89" s="104"/>
      <c r="B89" s="106"/>
      <c r="C89" s="104"/>
      <c r="D89" s="106"/>
      <c r="E89" s="105"/>
      <c r="F89" s="97" t="s">
        <v>83</v>
      </c>
      <c r="G89" s="264" t="s">
        <v>84</v>
      </c>
      <c r="H89" s="265"/>
      <c r="I89" s="108">
        <v>65000</v>
      </c>
      <c r="J89" s="108"/>
    </row>
    <row r="90" spans="1:10" ht="54.75" customHeight="1">
      <c r="A90" s="320">
        <v>756</v>
      </c>
      <c r="B90" s="247"/>
      <c r="C90" s="75"/>
      <c r="D90" s="75"/>
      <c r="E90" s="76"/>
      <c r="F90" s="76"/>
      <c r="G90" s="336" t="s">
        <v>73</v>
      </c>
      <c r="H90" s="337"/>
      <c r="I90" s="111">
        <f>I96</f>
        <v>232620</v>
      </c>
      <c r="J90" s="111">
        <f>J91+J93</f>
        <v>47620</v>
      </c>
    </row>
    <row r="91" spans="1:10" ht="48" customHeight="1">
      <c r="A91" s="268"/>
      <c r="B91" s="269"/>
      <c r="C91" s="270">
        <v>75615</v>
      </c>
      <c r="D91" s="271"/>
      <c r="E91" s="258"/>
      <c r="F91" s="77"/>
      <c r="G91" s="308" t="s">
        <v>96</v>
      </c>
      <c r="H91" s="239"/>
      <c r="I91" s="103"/>
      <c r="J91" s="103">
        <f>J92</f>
        <v>3000</v>
      </c>
    </row>
    <row r="92" spans="1:10" ht="14.25" customHeight="1">
      <c r="A92" s="164"/>
      <c r="B92" s="165"/>
      <c r="C92" s="164"/>
      <c r="D92" s="165"/>
      <c r="E92" s="166"/>
      <c r="F92" s="96" t="s">
        <v>97</v>
      </c>
      <c r="G92" s="245" t="s">
        <v>98</v>
      </c>
      <c r="H92" s="246"/>
      <c r="I92" s="168"/>
      <c r="J92" s="167">
        <v>3000</v>
      </c>
    </row>
    <row r="93" spans="1:10" ht="24" customHeight="1">
      <c r="A93" s="268"/>
      <c r="B93" s="269"/>
      <c r="C93" s="270">
        <v>75618</v>
      </c>
      <c r="D93" s="271"/>
      <c r="E93" s="258"/>
      <c r="F93" s="77"/>
      <c r="G93" s="308" t="s">
        <v>103</v>
      </c>
      <c r="H93" s="239"/>
      <c r="I93" s="103"/>
      <c r="J93" s="103">
        <f>SUM(J94:J95)</f>
        <v>44620</v>
      </c>
    </row>
    <row r="94" spans="1:10" ht="34.5" customHeight="1">
      <c r="A94" s="353"/>
      <c r="B94" s="354"/>
      <c r="C94" s="353"/>
      <c r="D94" s="360"/>
      <c r="E94" s="354"/>
      <c r="F94" s="97" t="s">
        <v>99</v>
      </c>
      <c r="G94" s="264" t="s">
        <v>101</v>
      </c>
      <c r="H94" s="351"/>
      <c r="I94" s="174"/>
      <c r="J94" s="175">
        <v>9307</v>
      </c>
    </row>
    <row r="95" spans="1:10" ht="20.25" customHeight="1">
      <c r="A95" s="282"/>
      <c r="B95" s="352"/>
      <c r="C95" s="282"/>
      <c r="D95" s="283"/>
      <c r="E95" s="352"/>
      <c r="F95" s="96" t="s">
        <v>100</v>
      </c>
      <c r="G95" s="245" t="s">
        <v>102</v>
      </c>
      <c r="H95" s="350"/>
      <c r="I95" s="176"/>
      <c r="J95" s="177">
        <v>35313</v>
      </c>
    </row>
    <row r="96" spans="1:10" ht="23.25" customHeight="1">
      <c r="A96" s="310"/>
      <c r="B96" s="310"/>
      <c r="C96" s="311">
        <v>75621</v>
      </c>
      <c r="D96" s="312"/>
      <c r="E96" s="312"/>
      <c r="F96" s="77"/>
      <c r="G96" s="313" t="s">
        <v>86</v>
      </c>
      <c r="H96" s="315"/>
      <c r="I96" s="103">
        <f>I97</f>
        <v>232620</v>
      </c>
      <c r="J96" s="85"/>
    </row>
    <row r="97" spans="1:10" ht="14.25" customHeight="1">
      <c r="A97" s="259"/>
      <c r="B97" s="260"/>
      <c r="C97" s="261"/>
      <c r="D97" s="251"/>
      <c r="E97" s="252"/>
      <c r="F97" s="94" t="s">
        <v>85</v>
      </c>
      <c r="G97" s="369" t="s">
        <v>87</v>
      </c>
      <c r="H97" s="370"/>
      <c r="I97" s="176">
        <v>232620</v>
      </c>
      <c r="J97" s="71"/>
    </row>
    <row r="98" spans="1:10" ht="12" customHeight="1">
      <c r="A98" s="273" t="s">
        <v>49</v>
      </c>
      <c r="B98" s="274"/>
      <c r="C98" s="274"/>
      <c r="D98" s="274"/>
      <c r="E98" s="274"/>
      <c r="F98" s="274"/>
      <c r="G98" s="274"/>
      <c r="H98" s="247"/>
      <c r="I98" s="107">
        <f>I90+I73+I85</f>
        <v>407620</v>
      </c>
      <c r="J98" s="107">
        <f>J90+J73+J76+J79+J82</f>
        <v>407620</v>
      </c>
    </row>
    <row r="99" spans="1:10" ht="9.75" customHeight="1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9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3.5" customHeight="1">
      <c r="A101" s="272" t="s">
        <v>61</v>
      </c>
      <c r="B101" s="272"/>
      <c r="C101" s="272"/>
      <c r="D101" s="272"/>
      <c r="E101" s="272"/>
      <c r="F101" s="272"/>
      <c r="G101" s="272"/>
      <c r="H101" s="272"/>
      <c r="I101" s="272"/>
      <c r="J101" s="272"/>
    </row>
    <row r="102" spans="1:10" ht="6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8" ht="12" customHeight="1">
      <c r="A103" s="82" t="s">
        <v>29</v>
      </c>
      <c r="B103" s="91"/>
      <c r="C103" s="91"/>
      <c r="D103" s="91"/>
      <c r="E103" s="92"/>
      <c r="F103" s="91"/>
      <c r="G103" s="91"/>
      <c r="H103" s="91"/>
    </row>
    <row r="104" spans="1:8" ht="3" customHeight="1">
      <c r="A104" s="82"/>
      <c r="B104" s="91"/>
      <c r="C104" s="91"/>
      <c r="D104" s="91"/>
      <c r="E104" s="92"/>
      <c r="F104" s="91"/>
      <c r="G104" s="91"/>
      <c r="H104" s="91"/>
    </row>
    <row r="105" spans="1:10" ht="11.25" customHeight="1">
      <c r="A105" s="266" t="s">
        <v>13</v>
      </c>
      <c r="B105" s="266"/>
      <c r="C105" s="266"/>
      <c r="D105" s="266"/>
      <c r="E105" s="266"/>
      <c r="F105" s="266"/>
      <c r="G105" s="289" t="s">
        <v>14</v>
      </c>
      <c r="H105" s="290"/>
      <c r="I105" s="291"/>
      <c r="J105" s="317" t="s">
        <v>16</v>
      </c>
    </row>
    <row r="106" spans="1:10" ht="12" customHeight="1">
      <c r="A106" s="319" t="s">
        <v>4</v>
      </c>
      <c r="B106" s="319"/>
      <c r="C106" s="319" t="s">
        <v>15</v>
      </c>
      <c r="D106" s="319"/>
      <c r="E106" s="319"/>
      <c r="F106" s="93" t="s">
        <v>3</v>
      </c>
      <c r="G106" s="292"/>
      <c r="H106" s="293"/>
      <c r="I106" s="294"/>
      <c r="J106" s="318"/>
    </row>
    <row r="107" spans="1:10" ht="14.25" customHeight="1">
      <c r="A107" s="320" t="s">
        <v>51</v>
      </c>
      <c r="B107" s="321"/>
      <c r="C107" s="322"/>
      <c r="D107" s="323"/>
      <c r="E107" s="324"/>
      <c r="F107" s="83"/>
      <c r="G107" s="303" t="s">
        <v>53</v>
      </c>
      <c r="H107" s="325"/>
      <c r="I107" s="304"/>
      <c r="J107" s="84">
        <f>J108</f>
        <v>760213</v>
      </c>
    </row>
    <row r="108" spans="1:10" ht="15" customHeight="1">
      <c r="A108" s="310"/>
      <c r="B108" s="310"/>
      <c r="C108" s="311" t="s">
        <v>52</v>
      </c>
      <c r="D108" s="312"/>
      <c r="E108" s="312"/>
      <c r="F108" s="77"/>
      <c r="G108" s="308" t="s">
        <v>54</v>
      </c>
      <c r="H108" s="309"/>
      <c r="I108" s="239"/>
      <c r="J108" s="85">
        <f>SUM(J109:J109)</f>
        <v>760213</v>
      </c>
    </row>
    <row r="109" spans="1:10" ht="13.5" customHeight="1">
      <c r="A109" s="140"/>
      <c r="B109" s="141"/>
      <c r="C109" s="142"/>
      <c r="D109" s="143"/>
      <c r="E109" s="144"/>
      <c r="F109" s="96">
        <v>6050</v>
      </c>
      <c r="G109" s="298" t="s">
        <v>19</v>
      </c>
      <c r="H109" s="299"/>
      <c r="I109" s="300"/>
      <c r="J109" s="63">
        <v>760213</v>
      </c>
    </row>
    <row r="110" spans="1:10" ht="14.25" customHeight="1">
      <c r="A110" s="320">
        <v>600</v>
      </c>
      <c r="B110" s="321"/>
      <c r="C110" s="322"/>
      <c r="D110" s="323"/>
      <c r="E110" s="324"/>
      <c r="F110" s="83"/>
      <c r="G110" s="276" t="s">
        <v>8</v>
      </c>
      <c r="H110" s="276"/>
      <c r="I110" s="276"/>
      <c r="J110" s="84">
        <f>J113+J111</f>
        <v>1317568</v>
      </c>
    </row>
    <row r="111" spans="1:10" ht="13.5" customHeight="1">
      <c r="A111" s="310"/>
      <c r="B111" s="310"/>
      <c r="C111" s="311">
        <v>60014</v>
      </c>
      <c r="D111" s="312"/>
      <c r="E111" s="312"/>
      <c r="F111" s="77"/>
      <c r="G111" s="316" t="s">
        <v>115</v>
      </c>
      <c r="H111" s="316"/>
      <c r="I111" s="316"/>
      <c r="J111" s="85">
        <f>SUM(J112:J112)</f>
        <v>700000</v>
      </c>
    </row>
    <row r="112" spans="1:10" ht="39" customHeight="1">
      <c r="A112" s="153"/>
      <c r="B112" s="154"/>
      <c r="C112" s="155"/>
      <c r="D112" s="156"/>
      <c r="E112" s="157"/>
      <c r="F112" s="159">
        <v>2710</v>
      </c>
      <c r="G112" s="366" t="s">
        <v>116</v>
      </c>
      <c r="H112" s="367"/>
      <c r="I112" s="368"/>
      <c r="J112" s="152">
        <v>700000</v>
      </c>
    </row>
    <row r="113" spans="1:10" ht="15" customHeight="1">
      <c r="A113" s="310"/>
      <c r="B113" s="310"/>
      <c r="C113" s="311">
        <v>60016</v>
      </c>
      <c r="D113" s="312"/>
      <c r="E113" s="312"/>
      <c r="F113" s="77"/>
      <c r="G113" s="316" t="s">
        <v>9</v>
      </c>
      <c r="H113" s="316"/>
      <c r="I113" s="316"/>
      <c r="J113" s="85">
        <f>SUM(J114:J115)</f>
        <v>617568</v>
      </c>
    </row>
    <row r="114" spans="1:10" ht="15" customHeight="1">
      <c r="A114" s="259"/>
      <c r="B114" s="260"/>
      <c r="C114" s="261"/>
      <c r="D114" s="251"/>
      <c r="E114" s="252"/>
      <c r="F114" s="139">
        <v>4270</v>
      </c>
      <c r="G114" s="343" t="s">
        <v>146</v>
      </c>
      <c r="H114" s="344"/>
      <c r="I114" s="345"/>
      <c r="J114" s="71">
        <v>352000</v>
      </c>
    </row>
    <row r="115" spans="1:10" ht="13.5" customHeight="1">
      <c r="A115" s="341"/>
      <c r="B115" s="342"/>
      <c r="C115" s="248"/>
      <c r="D115" s="249"/>
      <c r="E115" s="250"/>
      <c r="F115" s="97">
        <v>6050</v>
      </c>
      <c r="G115" s="326" t="s">
        <v>19</v>
      </c>
      <c r="H115" s="295"/>
      <c r="I115" s="296"/>
      <c r="J115" s="71">
        <v>265568</v>
      </c>
    </row>
    <row r="116" spans="1:10" ht="16.5" customHeight="1">
      <c r="A116" s="320">
        <v>700</v>
      </c>
      <c r="B116" s="321"/>
      <c r="C116" s="322"/>
      <c r="D116" s="323"/>
      <c r="E116" s="324"/>
      <c r="F116" s="83"/>
      <c r="G116" s="276" t="s">
        <v>66</v>
      </c>
      <c r="H116" s="276"/>
      <c r="I116" s="276"/>
      <c r="J116" s="84">
        <f>J117</f>
        <v>2433304</v>
      </c>
    </row>
    <row r="117" spans="1:10" ht="13.5" customHeight="1">
      <c r="A117" s="310"/>
      <c r="B117" s="310"/>
      <c r="C117" s="311">
        <v>70005</v>
      </c>
      <c r="D117" s="312"/>
      <c r="E117" s="312"/>
      <c r="F117" s="77"/>
      <c r="G117" s="316" t="s">
        <v>58</v>
      </c>
      <c r="H117" s="316"/>
      <c r="I117" s="316"/>
      <c r="J117" s="85">
        <f>SUM(J118:J120)</f>
        <v>2433304</v>
      </c>
    </row>
    <row r="118" spans="1:10" ht="13.5" customHeight="1">
      <c r="A118" s="334"/>
      <c r="B118" s="335"/>
      <c r="C118" s="331"/>
      <c r="D118" s="332"/>
      <c r="E118" s="333"/>
      <c r="F118" s="139">
        <v>4590</v>
      </c>
      <c r="G118" s="343" t="s">
        <v>145</v>
      </c>
      <c r="H118" s="344"/>
      <c r="I118" s="345"/>
      <c r="J118" s="187">
        <v>400000</v>
      </c>
    </row>
    <row r="119" spans="1:10" ht="13.5" customHeight="1">
      <c r="A119" s="86"/>
      <c r="B119" s="87"/>
      <c r="C119" s="88"/>
      <c r="D119" s="89"/>
      <c r="E119" s="90"/>
      <c r="F119" s="139">
        <v>4300</v>
      </c>
      <c r="G119" s="343" t="s">
        <v>72</v>
      </c>
      <c r="H119" s="344"/>
      <c r="I119" s="345"/>
      <c r="J119" s="187">
        <v>105000</v>
      </c>
    </row>
    <row r="120" spans="1:10" ht="13.5" customHeight="1">
      <c r="A120" s="86"/>
      <c r="B120" s="87"/>
      <c r="C120" s="88"/>
      <c r="D120" s="89"/>
      <c r="E120" s="90"/>
      <c r="F120" s="96">
        <v>6060</v>
      </c>
      <c r="G120" s="298" t="s">
        <v>70</v>
      </c>
      <c r="H120" s="299"/>
      <c r="I120" s="300"/>
      <c r="J120" s="158">
        <v>1928304</v>
      </c>
    </row>
    <row r="121" spans="1:10" ht="15" customHeight="1">
      <c r="A121" s="320">
        <v>750</v>
      </c>
      <c r="B121" s="321"/>
      <c r="C121" s="322"/>
      <c r="D121" s="323"/>
      <c r="E121" s="324"/>
      <c r="F121" s="83"/>
      <c r="G121" s="303" t="s">
        <v>11</v>
      </c>
      <c r="H121" s="325"/>
      <c r="I121" s="304"/>
      <c r="J121" s="84">
        <f>J122</f>
        <v>26300</v>
      </c>
    </row>
    <row r="122" spans="1:10" ht="15" customHeight="1">
      <c r="A122" s="310"/>
      <c r="B122" s="310"/>
      <c r="C122" s="311">
        <v>75023</v>
      </c>
      <c r="D122" s="312"/>
      <c r="E122" s="312"/>
      <c r="F122" s="77"/>
      <c r="G122" s="313" t="s">
        <v>33</v>
      </c>
      <c r="H122" s="314"/>
      <c r="I122" s="315"/>
      <c r="J122" s="85">
        <f>SUM(J123:J125)</f>
        <v>26300</v>
      </c>
    </row>
    <row r="123" spans="1:10" ht="13.5" customHeight="1">
      <c r="A123" s="132"/>
      <c r="B123" s="133"/>
      <c r="C123" s="134"/>
      <c r="D123" s="135"/>
      <c r="E123" s="136"/>
      <c r="F123" s="97">
        <v>4010</v>
      </c>
      <c r="G123" s="326" t="s">
        <v>132</v>
      </c>
      <c r="H123" s="295"/>
      <c r="I123" s="296"/>
      <c r="J123" s="117">
        <v>9520</v>
      </c>
    </row>
    <row r="124" spans="1:10" ht="13.5" customHeight="1">
      <c r="A124" s="86"/>
      <c r="B124" s="87"/>
      <c r="C124" s="88"/>
      <c r="D124" s="89"/>
      <c r="E124" s="90"/>
      <c r="F124" s="97">
        <v>4120</v>
      </c>
      <c r="G124" s="326" t="s">
        <v>107</v>
      </c>
      <c r="H124" s="295"/>
      <c r="I124" s="296"/>
      <c r="J124" s="71">
        <v>1780</v>
      </c>
    </row>
    <row r="125" spans="1:10" ht="13.5" customHeight="1">
      <c r="A125" s="86"/>
      <c r="B125" s="87"/>
      <c r="C125" s="88"/>
      <c r="D125" s="89"/>
      <c r="E125" s="90"/>
      <c r="F125" s="206">
        <v>4610</v>
      </c>
      <c r="G125" s="377" t="s">
        <v>117</v>
      </c>
      <c r="H125" s="377"/>
      <c r="I125" s="377"/>
      <c r="J125" s="185">
        <v>15000</v>
      </c>
    </row>
    <row r="126" spans="1:10" ht="15" customHeight="1">
      <c r="A126" s="320">
        <v>754</v>
      </c>
      <c r="B126" s="321"/>
      <c r="C126" s="322"/>
      <c r="D126" s="323"/>
      <c r="E126" s="324"/>
      <c r="F126" s="83"/>
      <c r="G126" s="303" t="s">
        <v>68</v>
      </c>
      <c r="H126" s="325"/>
      <c r="I126" s="304"/>
      <c r="J126" s="84">
        <f>J127</f>
        <v>16000</v>
      </c>
    </row>
    <row r="127" spans="1:10" ht="13.5" customHeight="1">
      <c r="A127" s="310"/>
      <c r="B127" s="310"/>
      <c r="C127" s="311">
        <v>75421</v>
      </c>
      <c r="D127" s="312"/>
      <c r="E127" s="312"/>
      <c r="F127" s="77"/>
      <c r="G127" s="313" t="s">
        <v>143</v>
      </c>
      <c r="H127" s="314"/>
      <c r="I127" s="315"/>
      <c r="J127" s="85">
        <f>J128</f>
        <v>16000</v>
      </c>
    </row>
    <row r="128" spans="1:10" ht="13.5" customHeight="1">
      <c r="A128" s="121"/>
      <c r="B128" s="122"/>
      <c r="C128" s="123"/>
      <c r="D128" s="124"/>
      <c r="E128" s="125"/>
      <c r="F128" s="96">
        <v>4300</v>
      </c>
      <c r="G128" s="343" t="s">
        <v>72</v>
      </c>
      <c r="H128" s="344"/>
      <c r="I128" s="345"/>
      <c r="J128" s="63">
        <v>16000</v>
      </c>
    </row>
    <row r="129" spans="1:10" ht="15.75" customHeight="1">
      <c r="A129" s="320">
        <v>757</v>
      </c>
      <c r="B129" s="321"/>
      <c r="C129" s="322"/>
      <c r="D129" s="323"/>
      <c r="E129" s="324"/>
      <c r="F129" s="83"/>
      <c r="G129" s="276" t="s">
        <v>118</v>
      </c>
      <c r="H129" s="276"/>
      <c r="I129" s="276"/>
      <c r="J129" s="84">
        <f>J130</f>
        <v>114376</v>
      </c>
    </row>
    <row r="130" spans="1:10" ht="24.75" customHeight="1">
      <c r="A130" s="310"/>
      <c r="B130" s="310"/>
      <c r="C130" s="311">
        <v>75702</v>
      </c>
      <c r="D130" s="312"/>
      <c r="E130" s="312"/>
      <c r="F130" s="77"/>
      <c r="G130" s="316" t="s">
        <v>119</v>
      </c>
      <c r="H130" s="316"/>
      <c r="I130" s="316"/>
      <c r="J130" s="85">
        <f>J131</f>
        <v>114376</v>
      </c>
    </row>
    <row r="131" spans="1:10" ht="21" customHeight="1">
      <c r="A131" s="113"/>
      <c r="B131" s="114"/>
      <c r="C131" s="115"/>
      <c r="D131" s="115"/>
      <c r="E131" s="116"/>
      <c r="F131" s="97">
        <v>8070</v>
      </c>
      <c r="G131" s="326" t="s">
        <v>120</v>
      </c>
      <c r="H131" s="295"/>
      <c r="I131" s="296"/>
      <c r="J131" s="117">
        <v>114376</v>
      </c>
    </row>
    <row r="132" spans="1:10" ht="18" customHeight="1">
      <c r="A132" s="320">
        <v>801</v>
      </c>
      <c r="B132" s="321"/>
      <c r="C132" s="322"/>
      <c r="D132" s="323"/>
      <c r="E132" s="324"/>
      <c r="F132" s="83"/>
      <c r="G132" s="276" t="s">
        <v>10</v>
      </c>
      <c r="H132" s="276"/>
      <c r="I132" s="276"/>
      <c r="J132" s="84">
        <f>J133+J137+J146+J148+J144+J136</f>
        <v>2847276</v>
      </c>
    </row>
    <row r="133" spans="1:10" ht="14.25" customHeight="1">
      <c r="A133" s="310"/>
      <c r="B133" s="310"/>
      <c r="C133" s="311">
        <v>80101</v>
      </c>
      <c r="D133" s="312"/>
      <c r="E133" s="312"/>
      <c r="F133" s="77"/>
      <c r="G133" s="316" t="s">
        <v>21</v>
      </c>
      <c r="H133" s="316"/>
      <c r="I133" s="316"/>
      <c r="J133" s="85">
        <f>SUM(J134:J134)</f>
        <v>2178054</v>
      </c>
    </row>
    <row r="134" spans="1:10" ht="13.5" customHeight="1">
      <c r="A134" s="113"/>
      <c r="B134" s="114"/>
      <c r="C134" s="115"/>
      <c r="D134" s="115"/>
      <c r="E134" s="116"/>
      <c r="F134" s="97">
        <v>6050</v>
      </c>
      <c r="G134" s="326" t="s">
        <v>19</v>
      </c>
      <c r="H134" s="295"/>
      <c r="I134" s="296"/>
      <c r="J134" s="151">
        <v>2178054</v>
      </c>
    </row>
    <row r="135" spans="1:10" ht="13.5" customHeight="1">
      <c r="A135" s="310"/>
      <c r="B135" s="310"/>
      <c r="C135" s="311">
        <v>80103</v>
      </c>
      <c r="D135" s="312"/>
      <c r="E135" s="312"/>
      <c r="F135" s="77"/>
      <c r="G135" s="316" t="s">
        <v>105</v>
      </c>
      <c r="H135" s="316"/>
      <c r="I135" s="316"/>
      <c r="J135" s="85">
        <f>SUM(J136:J136)</f>
        <v>16561</v>
      </c>
    </row>
    <row r="136" spans="1:10" ht="23.25" customHeight="1">
      <c r="A136" s="113"/>
      <c r="B136" s="114"/>
      <c r="C136" s="115"/>
      <c r="D136" s="115"/>
      <c r="E136" s="116"/>
      <c r="F136" s="97">
        <v>2540</v>
      </c>
      <c r="G136" s="326" t="s">
        <v>175</v>
      </c>
      <c r="H136" s="295"/>
      <c r="I136" s="296"/>
      <c r="J136" s="151">
        <v>16561</v>
      </c>
    </row>
    <row r="137" spans="1:10" ht="14.25" customHeight="1">
      <c r="A137" s="310"/>
      <c r="B137" s="310"/>
      <c r="C137" s="311">
        <v>80104</v>
      </c>
      <c r="D137" s="312"/>
      <c r="E137" s="312"/>
      <c r="F137" s="77"/>
      <c r="G137" s="316" t="s">
        <v>106</v>
      </c>
      <c r="H137" s="316"/>
      <c r="I137" s="316"/>
      <c r="J137" s="85">
        <f>SUM(J138:J143)</f>
        <v>592689</v>
      </c>
    </row>
    <row r="138" spans="1:10" ht="27" customHeight="1">
      <c r="A138" s="113"/>
      <c r="B138" s="114"/>
      <c r="C138" s="115"/>
      <c r="D138" s="115"/>
      <c r="E138" s="116"/>
      <c r="F138" s="97">
        <v>2310</v>
      </c>
      <c r="G138" s="326" t="s">
        <v>172</v>
      </c>
      <c r="H138" s="295"/>
      <c r="I138" s="296"/>
      <c r="J138" s="117">
        <v>380000</v>
      </c>
    </row>
    <row r="139" spans="1:10" ht="20.25" customHeight="1">
      <c r="A139" s="113"/>
      <c r="B139" s="114"/>
      <c r="C139" s="115"/>
      <c r="D139" s="115"/>
      <c r="E139" s="116"/>
      <c r="F139" s="97">
        <v>2540</v>
      </c>
      <c r="G139" s="326" t="s">
        <v>175</v>
      </c>
      <c r="H139" s="295"/>
      <c r="I139" s="296"/>
      <c r="J139" s="117">
        <v>129699</v>
      </c>
    </row>
    <row r="140" spans="1:10" ht="13.5" customHeight="1">
      <c r="A140" s="113"/>
      <c r="B140" s="114"/>
      <c r="C140" s="115"/>
      <c r="D140" s="115"/>
      <c r="E140" s="116"/>
      <c r="F140" s="97">
        <v>4010</v>
      </c>
      <c r="G140" s="326" t="s">
        <v>132</v>
      </c>
      <c r="H140" s="295"/>
      <c r="I140" s="296"/>
      <c r="J140" s="117">
        <v>1790</v>
      </c>
    </row>
    <row r="141" spans="1:10" ht="13.5" customHeight="1">
      <c r="A141" s="113"/>
      <c r="B141" s="114"/>
      <c r="C141" s="115"/>
      <c r="D141" s="115"/>
      <c r="E141" s="116"/>
      <c r="F141" s="97">
        <v>4210</v>
      </c>
      <c r="G141" s="326" t="s">
        <v>71</v>
      </c>
      <c r="H141" s="295"/>
      <c r="I141" s="296"/>
      <c r="J141" s="117">
        <v>55000</v>
      </c>
    </row>
    <row r="142" spans="1:10" ht="13.5" customHeight="1">
      <c r="A142" s="113"/>
      <c r="B142" s="114"/>
      <c r="C142" s="115"/>
      <c r="D142" s="115"/>
      <c r="E142" s="116"/>
      <c r="F142" s="97">
        <v>4270</v>
      </c>
      <c r="G142" s="326" t="s">
        <v>146</v>
      </c>
      <c r="H142" s="295"/>
      <c r="I142" s="296"/>
      <c r="J142" s="117">
        <v>6200</v>
      </c>
    </row>
    <row r="143" spans="1:10" ht="13.5" customHeight="1">
      <c r="A143" s="113"/>
      <c r="B143" s="114"/>
      <c r="C143" s="115"/>
      <c r="D143" s="115"/>
      <c r="E143" s="116"/>
      <c r="F143" s="97">
        <v>4300</v>
      </c>
      <c r="G143" s="326" t="s">
        <v>72</v>
      </c>
      <c r="H143" s="295"/>
      <c r="I143" s="296"/>
      <c r="J143" s="151">
        <v>20000</v>
      </c>
    </row>
    <row r="144" spans="1:10" ht="15" customHeight="1">
      <c r="A144" s="310"/>
      <c r="B144" s="310"/>
      <c r="C144" s="311">
        <v>80110</v>
      </c>
      <c r="D144" s="312"/>
      <c r="E144" s="312"/>
      <c r="F144" s="77"/>
      <c r="G144" s="316" t="s">
        <v>147</v>
      </c>
      <c r="H144" s="316"/>
      <c r="I144" s="316"/>
      <c r="J144" s="85">
        <f>J145</f>
        <v>50000</v>
      </c>
    </row>
    <row r="145" spans="1:10" ht="13.5" customHeight="1">
      <c r="A145" s="113"/>
      <c r="B145" s="114"/>
      <c r="C145" s="115"/>
      <c r="D145" s="115"/>
      <c r="E145" s="116"/>
      <c r="F145" s="97">
        <v>4010</v>
      </c>
      <c r="G145" s="326" t="s">
        <v>132</v>
      </c>
      <c r="H145" s="295"/>
      <c r="I145" s="296"/>
      <c r="J145" s="117">
        <v>50000</v>
      </c>
    </row>
    <row r="146" spans="1:10" ht="16.5" customHeight="1">
      <c r="A146" s="310"/>
      <c r="B146" s="310"/>
      <c r="C146" s="311">
        <v>80114</v>
      </c>
      <c r="D146" s="312"/>
      <c r="E146" s="312"/>
      <c r="F146" s="77"/>
      <c r="G146" s="316" t="s">
        <v>112</v>
      </c>
      <c r="H146" s="316"/>
      <c r="I146" s="316"/>
      <c r="J146" s="85">
        <f>SUM(J147:J147)</f>
        <v>2340</v>
      </c>
    </row>
    <row r="147" spans="1:10" ht="13.5" customHeight="1">
      <c r="A147" s="113"/>
      <c r="B147" s="114"/>
      <c r="C147" s="115"/>
      <c r="D147" s="115"/>
      <c r="E147" s="116"/>
      <c r="F147" s="97">
        <v>4010</v>
      </c>
      <c r="G147" s="326" t="s">
        <v>132</v>
      </c>
      <c r="H147" s="295"/>
      <c r="I147" s="296"/>
      <c r="J147" s="117">
        <v>2340</v>
      </c>
    </row>
    <row r="148" spans="1:10" ht="15.75" customHeight="1">
      <c r="A148" s="310"/>
      <c r="B148" s="310"/>
      <c r="C148" s="311">
        <v>80195</v>
      </c>
      <c r="D148" s="312"/>
      <c r="E148" s="312"/>
      <c r="F148" s="77"/>
      <c r="G148" s="316" t="s">
        <v>38</v>
      </c>
      <c r="H148" s="316"/>
      <c r="I148" s="316"/>
      <c r="J148" s="85">
        <f>SUM(J149:J149)</f>
        <v>7632</v>
      </c>
    </row>
    <row r="149" spans="1:10" ht="13.5" customHeight="1">
      <c r="A149" s="222"/>
      <c r="B149" s="199"/>
      <c r="C149" s="223"/>
      <c r="D149" s="223"/>
      <c r="E149" s="224"/>
      <c r="F149" s="96">
        <v>4300</v>
      </c>
      <c r="G149" s="298" t="s">
        <v>72</v>
      </c>
      <c r="H149" s="299"/>
      <c r="I149" s="300"/>
      <c r="J149" s="200">
        <v>7632</v>
      </c>
    </row>
    <row r="150" spans="1:10" ht="13.5" customHeight="1">
      <c r="A150" s="212"/>
      <c r="B150" s="212"/>
      <c r="C150" s="213"/>
      <c r="D150" s="213"/>
      <c r="E150" s="213"/>
      <c r="F150" s="201"/>
      <c r="G150" s="202"/>
      <c r="H150" s="202"/>
      <c r="I150" s="202"/>
      <c r="J150" s="214"/>
    </row>
    <row r="151" spans="1:10" ht="13.5" customHeight="1">
      <c r="A151" s="194"/>
      <c r="B151" s="194"/>
      <c r="C151" s="115"/>
      <c r="D151" s="115"/>
      <c r="E151" s="115"/>
      <c r="F151" s="195"/>
      <c r="G151" s="193"/>
      <c r="H151" s="193"/>
      <c r="I151" s="193"/>
      <c r="J151" s="196"/>
    </row>
    <row r="152" spans="1:10" ht="13.5" customHeight="1">
      <c r="A152" s="194"/>
      <c r="B152" s="194"/>
      <c r="C152" s="115"/>
      <c r="D152" s="115"/>
      <c r="E152" s="115"/>
      <c r="F152" s="195"/>
      <c r="G152" s="193"/>
      <c r="H152" s="193"/>
      <c r="I152" s="193"/>
      <c r="J152" s="196"/>
    </row>
    <row r="153" spans="1:10" ht="13.5" customHeight="1">
      <c r="A153" s="194"/>
      <c r="B153" s="194"/>
      <c r="C153" s="115"/>
      <c r="D153" s="115"/>
      <c r="E153" s="115"/>
      <c r="F153" s="195"/>
      <c r="G153" s="193"/>
      <c r="H153" s="193"/>
      <c r="I153" s="193"/>
      <c r="J153" s="196"/>
    </row>
    <row r="154" spans="1:10" ht="8.25" customHeight="1">
      <c r="A154" s="194"/>
      <c r="B154" s="194"/>
      <c r="C154" s="115"/>
      <c r="D154" s="115"/>
      <c r="E154" s="115"/>
      <c r="F154" s="195"/>
      <c r="G154" s="193"/>
      <c r="H154" s="193"/>
      <c r="I154" s="193"/>
      <c r="J154" s="196"/>
    </row>
    <row r="155" spans="1:10" ht="8.25" customHeight="1">
      <c r="A155" s="194"/>
      <c r="B155" s="194"/>
      <c r="C155" s="115"/>
      <c r="D155" s="115"/>
      <c r="E155" s="115"/>
      <c r="F155" s="195"/>
      <c r="G155" s="193"/>
      <c r="H155" s="193"/>
      <c r="I155" s="193"/>
      <c r="J155" s="196"/>
    </row>
    <row r="156" spans="1:10" ht="8.25" customHeight="1">
      <c r="A156" s="194"/>
      <c r="B156" s="194"/>
      <c r="C156" s="115"/>
      <c r="D156" s="115"/>
      <c r="E156" s="115"/>
      <c r="F156" s="195"/>
      <c r="G156" s="193"/>
      <c r="H156" s="193"/>
      <c r="I156" s="193"/>
      <c r="J156" s="196"/>
    </row>
    <row r="157" spans="1:10" ht="13.5" customHeight="1">
      <c r="A157" s="266" t="s">
        <v>13</v>
      </c>
      <c r="B157" s="266"/>
      <c r="C157" s="266"/>
      <c r="D157" s="266"/>
      <c r="E157" s="266"/>
      <c r="F157" s="266"/>
      <c r="G157" s="289" t="s">
        <v>14</v>
      </c>
      <c r="H157" s="290"/>
      <c r="I157" s="291"/>
      <c r="J157" s="317" t="s">
        <v>16</v>
      </c>
    </row>
    <row r="158" spans="1:10" ht="13.5" customHeight="1">
      <c r="A158" s="319" t="s">
        <v>4</v>
      </c>
      <c r="B158" s="319"/>
      <c r="C158" s="319" t="s">
        <v>15</v>
      </c>
      <c r="D158" s="319"/>
      <c r="E158" s="319"/>
      <c r="F158" s="93" t="s">
        <v>3</v>
      </c>
      <c r="G158" s="292"/>
      <c r="H158" s="293"/>
      <c r="I158" s="294"/>
      <c r="J158" s="318"/>
    </row>
    <row r="159" spans="1:10" ht="13.5" customHeight="1">
      <c r="A159" s="320">
        <v>852</v>
      </c>
      <c r="B159" s="321"/>
      <c r="C159" s="322"/>
      <c r="D159" s="323"/>
      <c r="E159" s="324"/>
      <c r="F159" s="83"/>
      <c r="G159" s="303" t="s">
        <v>60</v>
      </c>
      <c r="H159" s="325"/>
      <c r="I159" s="304"/>
      <c r="J159" s="84">
        <f>J160+J165+J167</f>
        <v>32300</v>
      </c>
    </row>
    <row r="160" spans="1:10" ht="38.25" customHeight="1">
      <c r="A160" s="310"/>
      <c r="B160" s="267"/>
      <c r="C160" s="311">
        <v>85212</v>
      </c>
      <c r="D160" s="312"/>
      <c r="E160" s="312"/>
      <c r="F160" s="77"/>
      <c r="G160" s="316" t="s">
        <v>79</v>
      </c>
      <c r="H160" s="316"/>
      <c r="I160" s="316"/>
      <c r="J160" s="85">
        <f>SUM(J161:J164)</f>
        <v>8900</v>
      </c>
    </row>
    <row r="161" spans="1:10" ht="12" customHeight="1">
      <c r="A161" s="113"/>
      <c r="B161" s="188"/>
      <c r="C161" s="115"/>
      <c r="D161" s="115"/>
      <c r="E161" s="115"/>
      <c r="F161" s="97">
        <v>4210</v>
      </c>
      <c r="G161" s="326" t="s">
        <v>71</v>
      </c>
      <c r="H161" s="295"/>
      <c r="I161" s="296"/>
      <c r="J161" s="117">
        <v>4350</v>
      </c>
    </row>
    <row r="162" spans="1:10" ht="22.5" customHeight="1">
      <c r="A162" s="113"/>
      <c r="B162" s="114"/>
      <c r="C162" s="115"/>
      <c r="D162" s="115"/>
      <c r="E162" s="115"/>
      <c r="F162" s="97">
        <v>4740</v>
      </c>
      <c r="G162" s="326" t="s">
        <v>188</v>
      </c>
      <c r="H162" s="295"/>
      <c r="I162" s="296"/>
      <c r="J162" s="117">
        <v>250</v>
      </c>
    </row>
    <row r="163" spans="1:10" ht="12" customHeight="1">
      <c r="A163" s="113"/>
      <c r="B163" s="114"/>
      <c r="C163" s="115"/>
      <c r="D163" s="115"/>
      <c r="E163" s="115"/>
      <c r="F163" s="97">
        <v>4750</v>
      </c>
      <c r="G163" s="326" t="s">
        <v>189</v>
      </c>
      <c r="H163" s="295"/>
      <c r="I163" s="296"/>
      <c r="J163" s="117">
        <v>300</v>
      </c>
    </row>
    <row r="164" spans="1:10" ht="12" customHeight="1">
      <c r="A164" s="198"/>
      <c r="B164" s="211"/>
      <c r="C164" s="197"/>
      <c r="D164" s="197"/>
      <c r="E164" s="197"/>
      <c r="F164" s="96">
        <v>6060</v>
      </c>
      <c r="G164" s="298" t="s">
        <v>70</v>
      </c>
      <c r="H164" s="299"/>
      <c r="I164" s="300"/>
      <c r="J164" s="200">
        <v>4000</v>
      </c>
    </row>
    <row r="165" spans="1:10" ht="26.25" customHeight="1">
      <c r="A165" s="310"/>
      <c r="B165" s="267"/>
      <c r="C165" s="311">
        <v>85214</v>
      </c>
      <c r="D165" s="312"/>
      <c r="E165" s="312"/>
      <c r="F165" s="77"/>
      <c r="G165" s="316" t="s">
        <v>82</v>
      </c>
      <c r="H165" s="316"/>
      <c r="I165" s="316"/>
      <c r="J165" s="85">
        <f>J166</f>
        <v>14000</v>
      </c>
    </row>
    <row r="166" spans="1:10" ht="12" customHeight="1">
      <c r="A166" s="113"/>
      <c r="B166" s="188"/>
      <c r="C166" s="115"/>
      <c r="D166" s="115"/>
      <c r="E166" s="115"/>
      <c r="F166" s="97">
        <v>3110</v>
      </c>
      <c r="G166" s="326" t="s">
        <v>142</v>
      </c>
      <c r="H166" s="295"/>
      <c r="I166" s="296"/>
      <c r="J166" s="117">
        <v>14000</v>
      </c>
    </row>
    <row r="167" spans="1:10" ht="15.75" customHeight="1">
      <c r="A167" s="310"/>
      <c r="B167" s="267"/>
      <c r="C167" s="311">
        <v>85295</v>
      </c>
      <c r="D167" s="312"/>
      <c r="E167" s="312"/>
      <c r="F167" s="77"/>
      <c r="G167" s="316" t="s">
        <v>38</v>
      </c>
      <c r="H167" s="316"/>
      <c r="I167" s="316"/>
      <c r="J167" s="85">
        <f>J168</f>
        <v>9400</v>
      </c>
    </row>
    <row r="168" spans="1:10" ht="12" customHeight="1">
      <c r="A168" s="198"/>
      <c r="B168" s="199"/>
      <c r="C168" s="197"/>
      <c r="D168" s="197"/>
      <c r="E168" s="197"/>
      <c r="F168" s="96">
        <v>3110</v>
      </c>
      <c r="G168" s="298" t="s">
        <v>142</v>
      </c>
      <c r="H168" s="299"/>
      <c r="I168" s="300"/>
      <c r="J168" s="200">
        <v>9400</v>
      </c>
    </row>
    <row r="169" spans="1:10" ht="12" customHeight="1">
      <c r="A169" s="320">
        <v>854</v>
      </c>
      <c r="B169" s="321"/>
      <c r="C169" s="322"/>
      <c r="D169" s="323"/>
      <c r="E169" s="324"/>
      <c r="F169" s="83"/>
      <c r="G169" s="303" t="s">
        <v>171</v>
      </c>
      <c r="H169" s="325"/>
      <c r="I169" s="304"/>
      <c r="J169" s="84">
        <f>J170+J173</f>
        <v>14443</v>
      </c>
    </row>
    <row r="170" spans="1:10" ht="25.5" customHeight="1">
      <c r="A170" s="310"/>
      <c r="B170" s="310"/>
      <c r="C170" s="311">
        <v>85412</v>
      </c>
      <c r="D170" s="312"/>
      <c r="E170" s="312"/>
      <c r="F170" s="77"/>
      <c r="G170" s="313" t="s">
        <v>173</v>
      </c>
      <c r="H170" s="314"/>
      <c r="I170" s="315"/>
      <c r="J170" s="85">
        <f>J171+J172</f>
        <v>8000</v>
      </c>
    </row>
    <row r="171" spans="1:10" ht="12" customHeight="1">
      <c r="A171" s="132"/>
      <c r="B171" s="133"/>
      <c r="C171" s="134"/>
      <c r="D171" s="135"/>
      <c r="E171" s="136"/>
      <c r="F171" s="97">
        <v>4210</v>
      </c>
      <c r="G171" s="326" t="s">
        <v>170</v>
      </c>
      <c r="H171" s="295"/>
      <c r="I171" s="296"/>
      <c r="J171" s="71">
        <v>4000</v>
      </c>
    </row>
    <row r="172" spans="1:10" ht="12" customHeight="1">
      <c r="A172" s="121"/>
      <c r="B172" s="122"/>
      <c r="C172" s="123"/>
      <c r="D172" s="124"/>
      <c r="E172" s="125"/>
      <c r="F172" s="96">
        <v>4260</v>
      </c>
      <c r="G172" s="298" t="s">
        <v>169</v>
      </c>
      <c r="H172" s="299"/>
      <c r="I172" s="300"/>
      <c r="J172" s="63">
        <v>4000</v>
      </c>
    </row>
    <row r="173" spans="1:10" ht="12" customHeight="1">
      <c r="A173" s="310"/>
      <c r="B173" s="310"/>
      <c r="C173" s="311">
        <v>85415</v>
      </c>
      <c r="D173" s="312"/>
      <c r="E173" s="312"/>
      <c r="F173" s="77"/>
      <c r="G173" s="316" t="s">
        <v>187</v>
      </c>
      <c r="H173" s="316"/>
      <c r="I173" s="316"/>
      <c r="J173" s="85">
        <f>J174</f>
        <v>6443</v>
      </c>
    </row>
    <row r="174" spans="1:10" ht="12" customHeight="1">
      <c r="A174" s="121"/>
      <c r="B174" s="122"/>
      <c r="C174" s="123"/>
      <c r="D174" s="124"/>
      <c r="E174" s="125"/>
      <c r="F174" s="97">
        <v>4210</v>
      </c>
      <c r="G174" s="343" t="s">
        <v>170</v>
      </c>
      <c r="H174" s="344"/>
      <c r="I174" s="345"/>
      <c r="J174" s="187">
        <v>6443</v>
      </c>
    </row>
    <row r="175" spans="1:10" ht="12" customHeight="1">
      <c r="A175" s="320">
        <v>900</v>
      </c>
      <c r="B175" s="321"/>
      <c r="C175" s="322"/>
      <c r="D175" s="323"/>
      <c r="E175" s="324"/>
      <c r="F175" s="83"/>
      <c r="G175" s="303" t="s">
        <v>128</v>
      </c>
      <c r="H175" s="325"/>
      <c r="I175" s="304"/>
      <c r="J175" s="84">
        <f>J176</f>
        <v>75000</v>
      </c>
    </row>
    <row r="176" spans="1:10" ht="12" customHeight="1">
      <c r="A176" s="310"/>
      <c r="B176" s="310"/>
      <c r="C176" s="311">
        <v>90015</v>
      </c>
      <c r="D176" s="312"/>
      <c r="E176" s="312"/>
      <c r="F176" s="77"/>
      <c r="G176" s="313" t="s">
        <v>129</v>
      </c>
      <c r="H176" s="314"/>
      <c r="I176" s="315"/>
      <c r="J176" s="85">
        <f>J177</f>
        <v>75000</v>
      </c>
    </row>
    <row r="177" spans="1:10" ht="12" customHeight="1">
      <c r="A177" s="121"/>
      <c r="B177" s="122"/>
      <c r="C177" s="123"/>
      <c r="D177" s="124"/>
      <c r="E177" s="125"/>
      <c r="F177" s="96">
        <v>6050</v>
      </c>
      <c r="G177" s="298" t="s">
        <v>125</v>
      </c>
      <c r="H177" s="299"/>
      <c r="I177" s="300"/>
      <c r="J177" s="63">
        <v>75000</v>
      </c>
    </row>
    <row r="178" spans="1:10" ht="13.5" customHeight="1">
      <c r="A178" s="320">
        <v>921</v>
      </c>
      <c r="B178" s="321"/>
      <c r="C178" s="322"/>
      <c r="D178" s="323"/>
      <c r="E178" s="324"/>
      <c r="F178" s="83"/>
      <c r="G178" s="303" t="s">
        <v>130</v>
      </c>
      <c r="H178" s="325"/>
      <c r="I178" s="304"/>
      <c r="J178" s="84">
        <f>J179</f>
        <v>35386</v>
      </c>
    </row>
    <row r="179" spans="1:10" ht="15.75" customHeight="1">
      <c r="A179" s="310"/>
      <c r="B179" s="310"/>
      <c r="C179" s="311">
        <v>92109</v>
      </c>
      <c r="D179" s="312"/>
      <c r="E179" s="312"/>
      <c r="F179" s="77"/>
      <c r="G179" s="313" t="s">
        <v>135</v>
      </c>
      <c r="H179" s="314"/>
      <c r="I179" s="315"/>
      <c r="J179" s="85">
        <f>J180</f>
        <v>35386</v>
      </c>
    </row>
    <row r="180" spans="1:10" ht="12" customHeight="1">
      <c r="A180" s="121"/>
      <c r="B180" s="122"/>
      <c r="C180" s="123"/>
      <c r="D180" s="124"/>
      <c r="E180" s="125"/>
      <c r="F180" s="96">
        <v>2480</v>
      </c>
      <c r="G180" s="298" t="s">
        <v>136</v>
      </c>
      <c r="H180" s="299"/>
      <c r="I180" s="300"/>
      <c r="J180" s="63">
        <v>35386</v>
      </c>
    </row>
    <row r="181" spans="1:10" ht="14.25" customHeight="1">
      <c r="A181" s="320">
        <v>926</v>
      </c>
      <c r="B181" s="321"/>
      <c r="C181" s="322"/>
      <c r="D181" s="323"/>
      <c r="E181" s="324"/>
      <c r="F181" s="83"/>
      <c r="G181" s="303" t="s">
        <v>114</v>
      </c>
      <c r="H181" s="325"/>
      <c r="I181" s="304"/>
      <c r="J181" s="84">
        <f>J182</f>
        <v>24000</v>
      </c>
    </row>
    <row r="182" spans="1:10" ht="15" customHeight="1">
      <c r="A182" s="310"/>
      <c r="B182" s="310"/>
      <c r="C182" s="311">
        <v>92605</v>
      </c>
      <c r="D182" s="312"/>
      <c r="E182" s="312"/>
      <c r="F182" s="77"/>
      <c r="G182" s="313" t="s">
        <v>111</v>
      </c>
      <c r="H182" s="314"/>
      <c r="I182" s="315"/>
      <c r="J182" s="85">
        <f>SUM(J183:J186)</f>
        <v>24000</v>
      </c>
    </row>
    <row r="183" spans="1:10" ht="12" customHeight="1">
      <c r="A183" s="132"/>
      <c r="B183" s="133"/>
      <c r="C183" s="134"/>
      <c r="D183" s="135"/>
      <c r="E183" s="136"/>
      <c r="F183" s="97">
        <v>4010</v>
      </c>
      <c r="G183" s="326" t="s">
        <v>132</v>
      </c>
      <c r="H183" s="295"/>
      <c r="I183" s="296"/>
      <c r="J183" s="71">
        <v>16500</v>
      </c>
    </row>
    <row r="184" spans="1:10" ht="12" customHeight="1">
      <c r="A184" s="86"/>
      <c r="B184" s="87"/>
      <c r="C184" s="88"/>
      <c r="D184" s="89"/>
      <c r="E184" s="90"/>
      <c r="F184" s="97">
        <v>4110</v>
      </c>
      <c r="G184" s="264" t="s">
        <v>63</v>
      </c>
      <c r="H184" s="351"/>
      <c r="I184" s="265"/>
      <c r="J184" s="71">
        <v>3000</v>
      </c>
    </row>
    <row r="185" spans="1:10" ht="12" customHeight="1">
      <c r="A185" s="86"/>
      <c r="B185" s="87"/>
      <c r="C185" s="88"/>
      <c r="D185" s="89"/>
      <c r="E185" s="90"/>
      <c r="F185" s="97">
        <v>4120</v>
      </c>
      <c r="G185" s="326" t="s">
        <v>107</v>
      </c>
      <c r="H185" s="295"/>
      <c r="I185" s="296"/>
      <c r="J185" s="71">
        <v>500</v>
      </c>
    </row>
    <row r="186" spans="1:10" ht="12" customHeight="1">
      <c r="A186" s="121"/>
      <c r="B186" s="122"/>
      <c r="C186" s="123"/>
      <c r="D186" s="124"/>
      <c r="E186" s="124"/>
      <c r="F186" s="97">
        <v>4300</v>
      </c>
      <c r="G186" s="326" t="s">
        <v>72</v>
      </c>
      <c r="H186" s="295"/>
      <c r="I186" s="296"/>
      <c r="J186" s="63">
        <v>4000</v>
      </c>
    </row>
    <row r="187" spans="1:10" ht="13.5" customHeight="1">
      <c r="A187" s="273" t="s">
        <v>18</v>
      </c>
      <c r="B187" s="274"/>
      <c r="C187" s="274"/>
      <c r="D187" s="274"/>
      <c r="E187" s="274"/>
      <c r="F187" s="274"/>
      <c r="G187" s="274"/>
      <c r="H187" s="274"/>
      <c r="I187" s="256">
        <f>J132+J121+J116+J110+J107+J126+J159+J1277+J129++J178+J181+J169+J175</f>
        <v>7696166</v>
      </c>
      <c r="J187" s="257"/>
    </row>
    <row r="188" spans="1:10" ht="6.75" customHeight="1">
      <c r="A188" s="119"/>
      <c r="B188" s="119"/>
      <c r="C188" s="119"/>
      <c r="D188" s="119"/>
      <c r="E188" s="119"/>
      <c r="F188" s="119"/>
      <c r="G188" s="119"/>
      <c r="H188" s="119"/>
      <c r="I188" s="120"/>
      <c r="J188" s="120"/>
    </row>
    <row r="189" spans="1:10" ht="12.75" customHeight="1">
      <c r="A189" s="272" t="s">
        <v>31</v>
      </c>
      <c r="B189" s="272"/>
      <c r="C189" s="272"/>
      <c r="D189" s="272"/>
      <c r="E189" s="272"/>
      <c r="F189" s="272"/>
      <c r="G189" s="272"/>
      <c r="H189" s="272"/>
      <c r="I189" s="272"/>
      <c r="J189" s="272"/>
    </row>
    <row r="190" spans="1:10" ht="7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8" ht="12" customHeight="1">
      <c r="A191" s="82" t="s">
        <v>28</v>
      </c>
      <c r="B191" s="91"/>
      <c r="C191" s="91"/>
      <c r="D191" s="91"/>
      <c r="E191" s="92"/>
      <c r="F191" s="91"/>
      <c r="G191" s="91"/>
      <c r="H191" s="91"/>
    </row>
    <row r="192" spans="1:8" ht="4.5" customHeight="1">
      <c r="A192" s="82"/>
      <c r="B192" s="91"/>
      <c r="C192" s="91"/>
      <c r="D192" s="91"/>
      <c r="E192" s="92"/>
      <c r="F192" s="91"/>
      <c r="G192" s="91"/>
      <c r="H192" s="91"/>
    </row>
    <row r="193" spans="1:10" ht="11.25" customHeight="1">
      <c r="A193" s="266" t="s">
        <v>13</v>
      </c>
      <c r="B193" s="266"/>
      <c r="C193" s="266"/>
      <c r="D193" s="266"/>
      <c r="E193" s="266"/>
      <c r="F193" s="266"/>
      <c r="G193" s="289" t="s">
        <v>14</v>
      </c>
      <c r="H193" s="290"/>
      <c r="I193" s="291"/>
      <c r="J193" s="317" t="s">
        <v>16</v>
      </c>
    </row>
    <row r="194" spans="1:10" ht="12" customHeight="1">
      <c r="A194" s="319" t="s">
        <v>4</v>
      </c>
      <c r="B194" s="319"/>
      <c r="C194" s="319" t="s">
        <v>15</v>
      </c>
      <c r="D194" s="319"/>
      <c r="E194" s="319"/>
      <c r="F194" s="93" t="s">
        <v>3</v>
      </c>
      <c r="G194" s="292"/>
      <c r="H194" s="293"/>
      <c r="I194" s="294"/>
      <c r="J194" s="318"/>
    </row>
    <row r="195" spans="1:10" ht="14.25" customHeight="1">
      <c r="A195" s="320" t="s">
        <v>51</v>
      </c>
      <c r="B195" s="321"/>
      <c r="C195" s="322"/>
      <c r="D195" s="323"/>
      <c r="E195" s="324"/>
      <c r="F195" s="83"/>
      <c r="G195" s="303" t="s">
        <v>53</v>
      </c>
      <c r="H195" s="325"/>
      <c r="I195" s="304"/>
      <c r="J195" s="84">
        <f>J198+J196</f>
        <v>19962596</v>
      </c>
    </row>
    <row r="196" spans="1:10" ht="12.75" customHeight="1">
      <c r="A196" s="310"/>
      <c r="B196" s="310"/>
      <c r="C196" s="311" t="s">
        <v>121</v>
      </c>
      <c r="D196" s="312"/>
      <c r="E196" s="312"/>
      <c r="F196" s="77"/>
      <c r="G196" s="308" t="s">
        <v>182</v>
      </c>
      <c r="H196" s="309"/>
      <c r="I196" s="239"/>
      <c r="J196" s="85">
        <f>J197</f>
        <v>150000</v>
      </c>
    </row>
    <row r="197" spans="1:10" ht="34.5" customHeight="1">
      <c r="A197" s="86"/>
      <c r="B197" s="87"/>
      <c r="C197" s="88"/>
      <c r="D197" s="89"/>
      <c r="E197" s="90"/>
      <c r="F197" s="97">
        <v>6300</v>
      </c>
      <c r="G197" s="295" t="s">
        <v>122</v>
      </c>
      <c r="H197" s="295"/>
      <c r="I197" s="296"/>
      <c r="J197" s="71">
        <v>150000</v>
      </c>
    </row>
    <row r="198" spans="1:10" ht="12.75" customHeight="1">
      <c r="A198" s="310"/>
      <c r="B198" s="310"/>
      <c r="C198" s="311" t="s">
        <v>52</v>
      </c>
      <c r="D198" s="312"/>
      <c r="E198" s="312"/>
      <c r="F198" s="77"/>
      <c r="G198" s="308" t="s">
        <v>54</v>
      </c>
      <c r="H198" s="309"/>
      <c r="I198" s="239"/>
      <c r="J198" s="85">
        <f>SUM(J199:J201)</f>
        <v>19812596</v>
      </c>
    </row>
    <row r="199" spans="1:10" ht="12" customHeight="1">
      <c r="A199" s="86"/>
      <c r="B199" s="87"/>
      <c r="C199" s="88"/>
      <c r="D199" s="89"/>
      <c r="E199" s="90"/>
      <c r="F199" s="97">
        <v>6050</v>
      </c>
      <c r="G199" s="295" t="s">
        <v>19</v>
      </c>
      <c r="H199" s="295"/>
      <c r="I199" s="296"/>
      <c r="J199" s="71">
        <v>2561588</v>
      </c>
    </row>
    <row r="200" spans="1:10" ht="12" customHeight="1">
      <c r="A200" s="86"/>
      <c r="B200" s="87"/>
      <c r="C200" s="88"/>
      <c r="D200" s="89"/>
      <c r="E200" s="90"/>
      <c r="F200" s="97">
        <v>6058</v>
      </c>
      <c r="G200" s="295" t="s">
        <v>19</v>
      </c>
      <c r="H200" s="295"/>
      <c r="I200" s="296"/>
      <c r="J200" s="71">
        <v>9700000</v>
      </c>
    </row>
    <row r="201" spans="1:10" ht="12" customHeight="1">
      <c r="A201" s="121"/>
      <c r="B201" s="122"/>
      <c r="C201" s="88"/>
      <c r="D201" s="89"/>
      <c r="E201" s="90"/>
      <c r="F201" s="97">
        <v>6059</v>
      </c>
      <c r="G201" s="295" t="s">
        <v>19</v>
      </c>
      <c r="H201" s="295"/>
      <c r="I201" s="296"/>
      <c r="J201" s="63">
        <v>7551008</v>
      </c>
    </row>
    <row r="202" spans="1:10" ht="15" customHeight="1">
      <c r="A202" s="320">
        <v>600</v>
      </c>
      <c r="B202" s="321"/>
      <c r="C202" s="322"/>
      <c r="D202" s="323"/>
      <c r="E202" s="324"/>
      <c r="F202" s="83"/>
      <c r="G202" s="276" t="s">
        <v>8</v>
      </c>
      <c r="H202" s="276"/>
      <c r="I202" s="276"/>
      <c r="J202" s="84">
        <f>J203+J205+J207</f>
        <v>3742835</v>
      </c>
    </row>
    <row r="203" spans="1:10" ht="12.75" customHeight="1">
      <c r="A203" s="310"/>
      <c r="B203" s="310"/>
      <c r="C203" s="311">
        <v>60013</v>
      </c>
      <c r="D203" s="312"/>
      <c r="E203" s="312"/>
      <c r="F203" s="77"/>
      <c r="G203" s="316" t="s">
        <v>123</v>
      </c>
      <c r="H203" s="316"/>
      <c r="I203" s="316"/>
      <c r="J203" s="85">
        <f>J204</f>
        <v>120000</v>
      </c>
    </row>
    <row r="204" spans="1:10" ht="34.5" customHeight="1">
      <c r="A204" s="86"/>
      <c r="B204" s="87"/>
      <c r="C204" s="88"/>
      <c r="D204" s="89"/>
      <c r="E204" s="90"/>
      <c r="F204" s="97">
        <v>6300</v>
      </c>
      <c r="G204" s="295" t="s">
        <v>122</v>
      </c>
      <c r="H204" s="295"/>
      <c r="I204" s="296"/>
      <c r="J204" s="71">
        <v>120000</v>
      </c>
    </row>
    <row r="205" spans="1:10" ht="12" customHeight="1">
      <c r="A205" s="310"/>
      <c r="B205" s="310"/>
      <c r="C205" s="311">
        <v>60014</v>
      </c>
      <c r="D205" s="312"/>
      <c r="E205" s="312"/>
      <c r="F205" s="77"/>
      <c r="G205" s="316" t="s">
        <v>115</v>
      </c>
      <c r="H205" s="316"/>
      <c r="I205" s="316"/>
      <c r="J205" s="85">
        <f>J206</f>
        <v>800000</v>
      </c>
    </row>
    <row r="206" spans="1:10" ht="34.5" customHeight="1">
      <c r="A206" s="86"/>
      <c r="B206" s="87"/>
      <c r="C206" s="88"/>
      <c r="D206" s="89"/>
      <c r="E206" s="90"/>
      <c r="F206" s="97">
        <v>6300</v>
      </c>
      <c r="G206" s="295" t="s">
        <v>122</v>
      </c>
      <c r="H206" s="295"/>
      <c r="I206" s="296"/>
      <c r="J206" s="71">
        <v>800000</v>
      </c>
    </row>
    <row r="207" spans="1:10" ht="12.75" customHeight="1">
      <c r="A207" s="310"/>
      <c r="B207" s="310"/>
      <c r="C207" s="311">
        <v>60016</v>
      </c>
      <c r="D207" s="312"/>
      <c r="E207" s="312"/>
      <c r="F207" s="77"/>
      <c r="G207" s="316" t="s">
        <v>9</v>
      </c>
      <c r="H207" s="316"/>
      <c r="I207" s="316"/>
      <c r="J207" s="85">
        <f>SUM(J208:J211)</f>
        <v>2822835</v>
      </c>
    </row>
    <row r="208" spans="1:10" ht="12" customHeight="1">
      <c r="A208" s="86"/>
      <c r="B208" s="87"/>
      <c r="C208" s="88"/>
      <c r="D208" s="89"/>
      <c r="E208" s="90"/>
      <c r="F208" s="139">
        <v>4270</v>
      </c>
      <c r="G208" s="343" t="s">
        <v>146</v>
      </c>
      <c r="H208" s="344"/>
      <c r="I208" s="345"/>
      <c r="J208" s="71">
        <v>100000</v>
      </c>
    </row>
    <row r="209" spans="1:10" ht="12" customHeight="1">
      <c r="A209" s="86"/>
      <c r="B209" s="87"/>
      <c r="C209" s="88"/>
      <c r="D209" s="89"/>
      <c r="E209" s="90"/>
      <c r="F209" s="97">
        <v>6050</v>
      </c>
      <c r="G209" s="295" t="s">
        <v>19</v>
      </c>
      <c r="H209" s="295"/>
      <c r="I209" s="296"/>
      <c r="J209" s="71">
        <v>887835</v>
      </c>
    </row>
    <row r="210" spans="1:10" ht="12" customHeight="1">
      <c r="A210" s="86"/>
      <c r="B210" s="87"/>
      <c r="C210" s="88"/>
      <c r="D210" s="89"/>
      <c r="E210" s="90"/>
      <c r="F210" s="97">
        <v>6058</v>
      </c>
      <c r="G210" s="295" t="s">
        <v>19</v>
      </c>
      <c r="H210" s="295"/>
      <c r="I210" s="296"/>
      <c r="J210" s="71">
        <v>1700000</v>
      </c>
    </row>
    <row r="211" spans="1:10" ht="12" customHeight="1">
      <c r="A211" s="121"/>
      <c r="B211" s="122"/>
      <c r="C211" s="123"/>
      <c r="D211" s="124"/>
      <c r="E211" s="125"/>
      <c r="F211" s="96">
        <v>6059</v>
      </c>
      <c r="G211" s="299" t="s">
        <v>19</v>
      </c>
      <c r="H211" s="299"/>
      <c r="I211" s="300"/>
      <c r="J211" s="63">
        <v>135000</v>
      </c>
    </row>
    <row r="212" spans="1:10" ht="8.25" customHeight="1">
      <c r="A212" s="217"/>
      <c r="B212" s="217"/>
      <c r="C212" s="124"/>
      <c r="D212" s="124"/>
      <c r="E212" s="124"/>
      <c r="F212" s="215"/>
      <c r="G212" s="237"/>
      <c r="H212" s="237"/>
      <c r="I212" s="237"/>
      <c r="J212" s="238"/>
    </row>
    <row r="213" spans="1:10" ht="12" customHeight="1">
      <c r="A213" s="266" t="s">
        <v>13</v>
      </c>
      <c r="B213" s="266"/>
      <c r="C213" s="266"/>
      <c r="D213" s="266"/>
      <c r="E213" s="266"/>
      <c r="F213" s="266"/>
      <c r="G213" s="289" t="s">
        <v>14</v>
      </c>
      <c r="H213" s="290"/>
      <c r="I213" s="291"/>
      <c r="J213" s="317" t="s">
        <v>16</v>
      </c>
    </row>
    <row r="214" spans="1:10" ht="12" customHeight="1">
      <c r="A214" s="319" t="s">
        <v>4</v>
      </c>
      <c r="B214" s="319"/>
      <c r="C214" s="319" t="s">
        <v>15</v>
      </c>
      <c r="D214" s="319"/>
      <c r="E214" s="319"/>
      <c r="F214" s="93" t="s">
        <v>3</v>
      </c>
      <c r="G214" s="292"/>
      <c r="H214" s="293"/>
      <c r="I214" s="294"/>
      <c r="J214" s="318"/>
    </row>
    <row r="215" spans="1:10" ht="13.5" customHeight="1">
      <c r="A215" s="320">
        <v>700</v>
      </c>
      <c r="B215" s="321"/>
      <c r="C215" s="322"/>
      <c r="D215" s="323"/>
      <c r="E215" s="324"/>
      <c r="F215" s="83"/>
      <c r="G215" s="276" t="s">
        <v>66</v>
      </c>
      <c r="H215" s="276"/>
      <c r="I215" s="276"/>
      <c r="J215" s="84">
        <f>J216</f>
        <v>1620000</v>
      </c>
    </row>
    <row r="216" spans="1:10" ht="15" customHeight="1">
      <c r="A216" s="310"/>
      <c r="B216" s="310"/>
      <c r="C216" s="311">
        <v>70005</v>
      </c>
      <c r="D216" s="312"/>
      <c r="E216" s="312"/>
      <c r="F216" s="77"/>
      <c r="G216" s="275" t="s">
        <v>58</v>
      </c>
      <c r="H216" s="275"/>
      <c r="I216" s="275"/>
      <c r="J216" s="85">
        <f>J217</f>
        <v>1620000</v>
      </c>
    </row>
    <row r="217" spans="1:10" ht="12" customHeight="1">
      <c r="A217" s="140"/>
      <c r="B217" s="141"/>
      <c r="C217" s="142"/>
      <c r="D217" s="143"/>
      <c r="E217" s="144"/>
      <c r="F217" s="96">
        <v>6050</v>
      </c>
      <c r="G217" s="299" t="s">
        <v>19</v>
      </c>
      <c r="H217" s="299"/>
      <c r="I217" s="300"/>
      <c r="J217" s="63">
        <v>1620000</v>
      </c>
    </row>
    <row r="218" spans="1:10" ht="13.5" customHeight="1">
      <c r="A218" s="320">
        <v>750</v>
      </c>
      <c r="B218" s="321"/>
      <c r="C218" s="322"/>
      <c r="D218" s="323"/>
      <c r="E218" s="324"/>
      <c r="F218" s="83"/>
      <c r="G218" s="303" t="s">
        <v>11</v>
      </c>
      <c r="H218" s="325"/>
      <c r="I218" s="304"/>
      <c r="J218" s="84">
        <f>J219</f>
        <v>120000</v>
      </c>
    </row>
    <row r="219" spans="1:10" ht="12" customHeight="1">
      <c r="A219" s="310"/>
      <c r="B219" s="310"/>
      <c r="C219" s="311">
        <v>75023</v>
      </c>
      <c r="D219" s="312"/>
      <c r="E219" s="312"/>
      <c r="F219" s="77"/>
      <c r="G219" s="313" t="s">
        <v>33</v>
      </c>
      <c r="H219" s="314"/>
      <c r="I219" s="315"/>
      <c r="J219" s="85">
        <f>J220</f>
        <v>120000</v>
      </c>
    </row>
    <row r="220" spans="1:10" ht="13.5" customHeight="1">
      <c r="A220" s="132"/>
      <c r="B220" s="133"/>
      <c r="C220" s="134"/>
      <c r="D220" s="135"/>
      <c r="E220" s="136"/>
      <c r="F220" s="96">
        <v>6060</v>
      </c>
      <c r="G220" s="298" t="s">
        <v>70</v>
      </c>
      <c r="H220" s="299"/>
      <c r="I220" s="300"/>
      <c r="J220" s="71">
        <v>120000</v>
      </c>
    </row>
    <row r="221" spans="1:10" ht="13.5" customHeight="1">
      <c r="A221" s="320">
        <v>801</v>
      </c>
      <c r="B221" s="321"/>
      <c r="C221" s="322"/>
      <c r="D221" s="323"/>
      <c r="E221" s="324"/>
      <c r="F221" s="83"/>
      <c r="G221" s="276" t="s">
        <v>35</v>
      </c>
      <c r="H221" s="276"/>
      <c r="I221" s="276"/>
      <c r="J221" s="84">
        <f>J222+J226</f>
        <v>5520839</v>
      </c>
    </row>
    <row r="222" spans="1:10" ht="14.25" customHeight="1">
      <c r="A222" s="310"/>
      <c r="B222" s="310"/>
      <c r="C222" s="311">
        <v>80101</v>
      </c>
      <c r="D222" s="312"/>
      <c r="E222" s="312"/>
      <c r="F222" s="77"/>
      <c r="G222" s="316" t="s">
        <v>21</v>
      </c>
      <c r="H222" s="316"/>
      <c r="I222" s="316"/>
      <c r="J222" s="85">
        <f>SUM(J223:J225)</f>
        <v>5340839</v>
      </c>
    </row>
    <row r="223" spans="1:10" ht="12" customHeight="1">
      <c r="A223" s="132"/>
      <c r="B223" s="133"/>
      <c r="C223" s="134"/>
      <c r="D223" s="135"/>
      <c r="E223" s="136"/>
      <c r="F223" s="97">
        <v>6050</v>
      </c>
      <c r="G223" s="295" t="s">
        <v>19</v>
      </c>
      <c r="H223" s="295"/>
      <c r="I223" s="296"/>
      <c r="J223" s="71">
        <v>40000</v>
      </c>
    </row>
    <row r="224" spans="1:10" ht="12" customHeight="1">
      <c r="A224" s="86"/>
      <c r="B224" s="87"/>
      <c r="C224" s="88"/>
      <c r="D224" s="89"/>
      <c r="E224" s="90"/>
      <c r="F224" s="97">
        <v>6058</v>
      </c>
      <c r="G224" s="295" t="s">
        <v>19</v>
      </c>
      <c r="H224" s="295"/>
      <c r="I224" s="296"/>
      <c r="J224" s="71">
        <v>2700000</v>
      </c>
    </row>
    <row r="225" spans="1:10" ht="12" customHeight="1">
      <c r="A225" s="121"/>
      <c r="B225" s="122"/>
      <c r="C225" s="123"/>
      <c r="D225" s="124"/>
      <c r="E225" s="125"/>
      <c r="F225" s="96">
        <v>6059</v>
      </c>
      <c r="G225" s="299" t="s">
        <v>19</v>
      </c>
      <c r="H225" s="299"/>
      <c r="I225" s="300"/>
      <c r="J225" s="216">
        <v>2600839</v>
      </c>
    </row>
    <row r="226" spans="1:10" ht="12" customHeight="1">
      <c r="A226" s="310"/>
      <c r="B226" s="310"/>
      <c r="C226" s="311">
        <v>80104</v>
      </c>
      <c r="D226" s="312"/>
      <c r="E226" s="312"/>
      <c r="F226" s="77"/>
      <c r="G226" s="316" t="s">
        <v>106</v>
      </c>
      <c r="H226" s="316"/>
      <c r="I226" s="316"/>
      <c r="J226" s="85">
        <f>SUM(J227:J228)</f>
        <v>180000</v>
      </c>
    </row>
    <row r="227" spans="1:10" ht="12" customHeight="1">
      <c r="A227" s="132"/>
      <c r="B227" s="218"/>
      <c r="C227" s="134"/>
      <c r="D227" s="135"/>
      <c r="E227" s="136"/>
      <c r="F227" s="97">
        <v>6050</v>
      </c>
      <c r="G227" s="295" t="s">
        <v>19</v>
      </c>
      <c r="H227" s="295"/>
      <c r="I227" s="296"/>
      <c r="J227" s="71">
        <v>140000</v>
      </c>
    </row>
    <row r="228" spans="1:10" ht="12" customHeight="1">
      <c r="A228" s="217"/>
      <c r="B228" s="217"/>
      <c r="C228" s="123"/>
      <c r="D228" s="124"/>
      <c r="E228" s="124"/>
      <c r="F228" s="96">
        <v>6060</v>
      </c>
      <c r="G228" s="299" t="s">
        <v>174</v>
      </c>
      <c r="H228" s="299"/>
      <c r="I228" s="300"/>
      <c r="J228" s="63">
        <v>40000</v>
      </c>
    </row>
    <row r="229" spans="1:10" ht="18" customHeight="1">
      <c r="A229" s="320">
        <v>851</v>
      </c>
      <c r="B229" s="321"/>
      <c r="C229" s="322"/>
      <c r="D229" s="323"/>
      <c r="E229" s="324"/>
      <c r="F229" s="83"/>
      <c r="G229" s="303" t="s">
        <v>126</v>
      </c>
      <c r="H229" s="325"/>
      <c r="I229" s="304"/>
      <c r="J229" s="84">
        <f>J230</f>
        <v>2150000</v>
      </c>
    </row>
    <row r="230" spans="1:10" ht="15" customHeight="1">
      <c r="A230" s="310"/>
      <c r="B230" s="310"/>
      <c r="C230" s="311">
        <v>85121</v>
      </c>
      <c r="D230" s="312"/>
      <c r="E230" s="312"/>
      <c r="F230" s="77"/>
      <c r="G230" s="313" t="s">
        <v>127</v>
      </c>
      <c r="H230" s="314"/>
      <c r="I230" s="315"/>
      <c r="J230" s="85">
        <f>J231+J232</f>
        <v>2150000</v>
      </c>
    </row>
    <row r="231" spans="1:10" ht="12" customHeight="1">
      <c r="A231" s="132"/>
      <c r="B231" s="133"/>
      <c r="C231" s="134"/>
      <c r="D231" s="135"/>
      <c r="E231" s="136"/>
      <c r="F231" s="97">
        <v>4270</v>
      </c>
      <c r="G231" s="326" t="s">
        <v>146</v>
      </c>
      <c r="H231" s="295"/>
      <c r="I231" s="296"/>
      <c r="J231" s="71">
        <v>2050000</v>
      </c>
    </row>
    <row r="232" spans="1:10" ht="12" customHeight="1">
      <c r="A232" s="121"/>
      <c r="B232" s="122"/>
      <c r="C232" s="123"/>
      <c r="D232" s="124"/>
      <c r="E232" s="125"/>
      <c r="F232" s="96">
        <v>6060</v>
      </c>
      <c r="G232" s="298" t="s">
        <v>70</v>
      </c>
      <c r="H232" s="299"/>
      <c r="I232" s="300"/>
      <c r="J232" s="63">
        <v>100000</v>
      </c>
    </row>
    <row r="233" spans="1:10" ht="17.25" customHeight="1">
      <c r="A233" s="320">
        <v>853</v>
      </c>
      <c r="B233" s="321"/>
      <c r="C233" s="322"/>
      <c r="D233" s="323"/>
      <c r="E233" s="324"/>
      <c r="F233" s="83"/>
      <c r="G233" s="303" t="s">
        <v>153</v>
      </c>
      <c r="H233" s="325"/>
      <c r="I233" s="304"/>
      <c r="J233" s="84">
        <f>J234</f>
        <v>1460</v>
      </c>
    </row>
    <row r="234" spans="1:10" ht="17.25" customHeight="1">
      <c r="A234" s="310"/>
      <c r="B234" s="310"/>
      <c r="C234" s="311">
        <v>85311</v>
      </c>
      <c r="D234" s="312"/>
      <c r="E234" s="312"/>
      <c r="F234" s="77"/>
      <c r="G234" s="313" t="s">
        <v>154</v>
      </c>
      <c r="H234" s="314"/>
      <c r="I234" s="315"/>
      <c r="J234" s="85">
        <f>J235</f>
        <v>1460</v>
      </c>
    </row>
    <row r="235" spans="1:10" ht="17.25" customHeight="1">
      <c r="A235" s="132"/>
      <c r="B235" s="133"/>
      <c r="C235" s="134"/>
      <c r="D235" s="135"/>
      <c r="E235" s="136"/>
      <c r="F235" s="180">
        <v>2820</v>
      </c>
      <c r="G235" s="371" t="s">
        <v>141</v>
      </c>
      <c r="H235" s="372"/>
      <c r="I235" s="373"/>
      <c r="J235" s="204">
        <v>1460</v>
      </c>
    </row>
    <row r="236" spans="1:10" ht="17.25" customHeight="1">
      <c r="A236" s="320">
        <v>900</v>
      </c>
      <c r="B236" s="321"/>
      <c r="C236" s="322"/>
      <c r="D236" s="323"/>
      <c r="E236" s="324"/>
      <c r="F236" s="83"/>
      <c r="G236" s="303" t="s">
        <v>128</v>
      </c>
      <c r="H236" s="325"/>
      <c r="I236" s="304"/>
      <c r="J236" s="84">
        <f>J237</f>
        <v>369849</v>
      </c>
    </row>
    <row r="237" spans="1:10" ht="15" customHeight="1">
      <c r="A237" s="310"/>
      <c r="B237" s="310"/>
      <c r="C237" s="311">
        <v>90015</v>
      </c>
      <c r="D237" s="312"/>
      <c r="E237" s="312"/>
      <c r="F237" s="77"/>
      <c r="G237" s="313" t="s">
        <v>129</v>
      </c>
      <c r="H237" s="314"/>
      <c r="I237" s="315"/>
      <c r="J237" s="85">
        <f>J238</f>
        <v>369849</v>
      </c>
    </row>
    <row r="238" spans="1:10" ht="12" customHeight="1">
      <c r="A238" s="121"/>
      <c r="B238" s="122"/>
      <c r="C238" s="123"/>
      <c r="D238" s="124"/>
      <c r="E238" s="125"/>
      <c r="F238" s="96">
        <v>6050</v>
      </c>
      <c r="G238" s="298" t="s">
        <v>125</v>
      </c>
      <c r="H238" s="299"/>
      <c r="I238" s="300"/>
      <c r="J238" s="63">
        <v>369849</v>
      </c>
    </row>
    <row r="239" spans="1:10" ht="18" customHeight="1">
      <c r="A239" s="320">
        <v>921</v>
      </c>
      <c r="B239" s="321"/>
      <c r="C239" s="322"/>
      <c r="D239" s="323"/>
      <c r="E239" s="324"/>
      <c r="F239" s="83"/>
      <c r="G239" s="303" t="s">
        <v>130</v>
      </c>
      <c r="H239" s="325"/>
      <c r="I239" s="304"/>
      <c r="J239" s="84">
        <f>J240</f>
        <v>191079</v>
      </c>
    </row>
    <row r="240" spans="1:10" ht="15" customHeight="1">
      <c r="A240" s="310"/>
      <c r="B240" s="310"/>
      <c r="C240" s="311">
        <v>92109</v>
      </c>
      <c r="D240" s="312"/>
      <c r="E240" s="312"/>
      <c r="F240" s="77"/>
      <c r="G240" s="313" t="s">
        <v>135</v>
      </c>
      <c r="H240" s="314"/>
      <c r="I240" s="315"/>
      <c r="J240" s="85">
        <f>J241</f>
        <v>191079</v>
      </c>
    </row>
    <row r="241" spans="1:10" ht="12" customHeight="1">
      <c r="A241" s="121"/>
      <c r="B241" s="122"/>
      <c r="C241" s="123"/>
      <c r="D241" s="124"/>
      <c r="E241" s="125"/>
      <c r="F241" s="96">
        <v>6050</v>
      </c>
      <c r="G241" s="298" t="s">
        <v>125</v>
      </c>
      <c r="H241" s="299"/>
      <c r="I241" s="300"/>
      <c r="J241" s="63">
        <v>191079</v>
      </c>
    </row>
    <row r="242" spans="1:10" ht="18" customHeight="1">
      <c r="A242" s="320">
        <v>926</v>
      </c>
      <c r="B242" s="321"/>
      <c r="C242" s="322"/>
      <c r="D242" s="323"/>
      <c r="E242" s="324"/>
      <c r="F242" s="83"/>
      <c r="G242" s="303" t="s">
        <v>114</v>
      </c>
      <c r="H242" s="325"/>
      <c r="I242" s="304"/>
      <c r="J242" s="84">
        <f>J243</f>
        <v>190003</v>
      </c>
    </row>
    <row r="243" spans="1:10" ht="15" customHeight="1">
      <c r="A243" s="310"/>
      <c r="B243" s="310"/>
      <c r="C243" s="311">
        <v>92605</v>
      </c>
      <c r="D243" s="312"/>
      <c r="E243" s="312"/>
      <c r="F243" s="77"/>
      <c r="G243" s="313" t="s">
        <v>111</v>
      </c>
      <c r="H243" s="314"/>
      <c r="I243" s="315"/>
      <c r="J243" s="85">
        <f>J244+J245</f>
        <v>190003</v>
      </c>
    </row>
    <row r="244" spans="1:10" ht="22.5" customHeight="1">
      <c r="A244" s="132"/>
      <c r="B244" s="133"/>
      <c r="C244" s="134"/>
      <c r="D244" s="135"/>
      <c r="E244" s="136"/>
      <c r="F244" s="97">
        <v>2820</v>
      </c>
      <c r="G244" s="326" t="s">
        <v>141</v>
      </c>
      <c r="H244" s="295"/>
      <c r="I244" s="296"/>
      <c r="J244" s="71">
        <v>150000</v>
      </c>
    </row>
    <row r="245" spans="1:10" ht="12" customHeight="1">
      <c r="A245" s="121"/>
      <c r="B245" s="122"/>
      <c r="C245" s="123"/>
      <c r="D245" s="124"/>
      <c r="E245" s="125"/>
      <c r="F245" s="96">
        <v>6050</v>
      </c>
      <c r="G245" s="298" t="s">
        <v>125</v>
      </c>
      <c r="H245" s="299"/>
      <c r="I245" s="300"/>
      <c r="J245" s="63">
        <v>40003</v>
      </c>
    </row>
    <row r="246" spans="1:10" ht="13.5" customHeight="1">
      <c r="A246" s="273" t="s">
        <v>17</v>
      </c>
      <c r="B246" s="274"/>
      <c r="C246" s="274"/>
      <c r="D246" s="274"/>
      <c r="E246" s="274"/>
      <c r="F246" s="274"/>
      <c r="G246" s="274"/>
      <c r="H246" s="274"/>
      <c r="I246" s="256">
        <f>J202+J218+J221+J195+J215+J229+J236+J239+J242+J233</f>
        <v>33868661</v>
      </c>
      <c r="J246" s="257"/>
    </row>
    <row r="247" spans="1:10" ht="15.75" customHeight="1">
      <c r="A247" s="272"/>
      <c r="B247" s="272"/>
      <c r="C247" s="272"/>
      <c r="D247" s="272"/>
      <c r="E247" s="272"/>
      <c r="F247" s="272"/>
      <c r="G247" s="272"/>
      <c r="H247" s="272"/>
      <c r="I247" s="272"/>
      <c r="J247" s="272"/>
    </row>
    <row r="248" spans="1:10" ht="12.75" customHeight="1">
      <c r="A248" s="272" t="s">
        <v>20</v>
      </c>
      <c r="B248" s="272"/>
      <c r="C248" s="272"/>
      <c r="D248" s="272"/>
      <c r="E248" s="272"/>
      <c r="F248" s="272"/>
      <c r="G248" s="272"/>
      <c r="H248" s="272"/>
      <c r="I248" s="272"/>
      <c r="J248" s="272"/>
    </row>
    <row r="249" spans="1:10" ht="5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 customHeight="1">
      <c r="A250" s="330" t="s">
        <v>55</v>
      </c>
      <c r="B250" s="330"/>
      <c r="C250" s="330"/>
      <c r="D250" s="330"/>
      <c r="E250" s="330"/>
      <c r="F250" s="330"/>
      <c r="G250" s="330"/>
      <c r="H250" s="330"/>
      <c r="I250" s="330"/>
      <c r="J250" s="99"/>
    </row>
    <row r="251" spans="1:10" ht="3.75" customHeight="1">
      <c r="A251" s="100"/>
      <c r="B251" s="355"/>
      <c r="C251" s="356"/>
      <c r="D251" s="356"/>
      <c r="E251" s="356"/>
      <c r="F251" s="356"/>
      <c r="G251" s="356"/>
      <c r="H251" s="356"/>
      <c r="I251" s="356"/>
      <c r="J251" s="101"/>
    </row>
    <row r="252" spans="1:10" ht="11.25" customHeight="1">
      <c r="A252" s="277" t="s">
        <v>22</v>
      </c>
      <c r="B252" s="278"/>
      <c r="C252" s="278"/>
      <c r="D252" s="278"/>
      <c r="E252" s="278"/>
      <c r="F252" s="279"/>
      <c r="G252" s="280" t="s">
        <v>23</v>
      </c>
      <c r="H252" s="281"/>
      <c r="I252" s="348" t="s">
        <v>24</v>
      </c>
      <c r="J252" s="349" t="s">
        <v>25</v>
      </c>
    </row>
    <row r="253" spans="1:10" ht="12" customHeight="1">
      <c r="A253" s="284" t="s">
        <v>4</v>
      </c>
      <c r="B253" s="285"/>
      <c r="C253" s="284" t="s">
        <v>26</v>
      </c>
      <c r="D253" s="285"/>
      <c r="E253" s="286"/>
      <c r="F253" s="102" t="s">
        <v>3</v>
      </c>
      <c r="G253" s="282"/>
      <c r="H253" s="283"/>
      <c r="I253" s="348"/>
      <c r="J253" s="349"/>
    </row>
    <row r="254" spans="1:10" ht="12" customHeight="1">
      <c r="A254" s="301" t="s">
        <v>51</v>
      </c>
      <c r="B254" s="302"/>
      <c r="C254" s="130"/>
      <c r="D254" s="130"/>
      <c r="E254" s="129"/>
      <c r="F254" s="129"/>
      <c r="G254" s="303" t="s">
        <v>53</v>
      </c>
      <c r="H254" s="304"/>
      <c r="I254" s="226">
        <f>I255</f>
        <v>490000</v>
      </c>
      <c r="J254" s="227">
        <f>J255</f>
        <v>490000</v>
      </c>
    </row>
    <row r="255" spans="1:10" ht="12" customHeight="1">
      <c r="A255" s="148"/>
      <c r="B255" s="149"/>
      <c r="C255" s="305" t="s">
        <v>52</v>
      </c>
      <c r="D255" s="306"/>
      <c r="E255" s="307"/>
      <c r="F255" s="149"/>
      <c r="G255" s="308" t="s">
        <v>54</v>
      </c>
      <c r="H255" s="309"/>
      <c r="I255" s="103">
        <f>I256</f>
        <v>490000</v>
      </c>
      <c r="J255" s="147">
        <f>J257</f>
        <v>490000</v>
      </c>
    </row>
    <row r="256" spans="1:10" ht="12" customHeight="1">
      <c r="A256" s="126"/>
      <c r="B256" s="128"/>
      <c r="C256" s="127"/>
      <c r="D256" s="127"/>
      <c r="E256" s="128"/>
      <c r="F256" s="139">
        <v>6050</v>
      </c>
      <c r="G256" s="262" t="s">
        <v>62</v>
      </c>
      <c r="H256" s="263"/>
      <c r="I256" s="145">
        <v>490000</v>
      </c>
      <c r="J256" s="146"/>
    </row>
    <row r="257" spans="1:10" ht="12" customHeight="1">
      <c r="A257" s="126"/>
      <c r="B257" s="128"/>
      <c r="C257" s="127"/>
      <c r="D257" s="127"/>
      <c r="E257" s="128"/>
      <c r="F257" s="97">
        <v>6060</v>
      </c>
      <c r="G257" s="264" t="s">
        <v>124</v>
      </c>
      <c r="H257" s="265"/>
      <c r="I257" s="137"/>
      <c r="J257" s="108">
        <v>490000</v>
      </c>
    </row>
    <row r="258" spans="1:11" ht="18" customHeight="1">
      <c r="A258" s="301">
        <v>700</v>
      </c>
      <c r="B258" s="302"/>
      <c r="C258" s="130"/>
      <c r="D258" s="130"/>
      <c r="E258" s="129"/>
      <c r="F258" s="129"/>
      <c r="G258" s="303" t="s">
        <v>66</v>
      </c>
      <c r="H258" s="304"/>
      <c r="I258" s="226">
        <f>I259</f>
        <v>1300000</v>
      </c>
      <c r="J258" s="227">
        <f>J259</f>
        <v>1300000</v>
      </c>
      <c r="K258" s="225"/>
    </row>
    <row r="259" spans="1:10" ht="15" customHeight="1">
      <c r="A259" s="148"/>
      <c r="B259" s="149"/>
      <c r="C259" s="305">
        <v>70005</v>
      </c>
      <c r="D259" s="306"/>
      <c r="E259" s="307"/>
      <c r="F259" s="149"/>
      <c r="G259" s="308" t="s">
        <v>58</v>
      </c>
      <c r="H259" s="309"/>
      <c r="I259" s="103">
        <f>I260</f>
        <v>1300000</v>
      </c>
      <c r="J259" s="147">
        <f>J261</f>
        <v>1300000</v>
      </c>
    </row>
    <row r="260" spans="1:10" ht="12.75" customHeight="1">
      <c r="A260" s="126"/>
      <c r="B260" s="128"/>
      <c r="C260" s="127"/>
      <c r="D260" s="127"/>
      <c r="E260" s="128"/>
      <c r="F260" s="139">
        <v>6050</v>
      </c>
      <c r="G260" s="262" t="s">
        <v>62</v>
      </c>
      <c r="H260" s="263"/>
      <c r="I260" s="145">
        <v>1300000</v>
      </c>
      <c r="J260" s="146"/>
    </row>
    <row r="261" spans="1:10" ht="12.75" customHeight="1">
      <c r="A261" s="126"/>
      <c r="B261" s="128"/>
      <c r="C261" s="127"/>
      <c r="D261" s="127"/>
      <c r="E261" s="128"/>
      <c r="F261" s="97">
        <v>6060</v>
      </c>
      <c r="G261" s="264" t="s">
        <v>124</v>
      </c>
      <c r="H261" s="265"/>
      <c r="I261" s="137"/>
      <c r="J261" s="108">
        <v>1300000</v>
      </c>
    </row>
    <row r="262" spans="1:10" ht="18" customHeight="1">
      <c r="A262" s="301">
        <v>750</v>
      </c>
      <c r="B262" s="302"/>
      <c r="C262" s="130"/>
      <c r="D262" s="130"/>
      <c r="E262" s="129"/>
      <c r="F262" s="129"/>
      <c r="G262" s="303" t="s">
        <v>11</v>
      </c>
      <c r="H262" s="304"/>
      <c r="I262" s="226">
        <f>I263</f>
        <v>27835</v>
      </c>
      <c r="J262" s="227">
        <f>J263</f>
        <v>27835</v>
      </c>
    </row>
    <row r="263" spans="1:10" ht="15" customHeight="1">
      <c r="A263" s="148"/>
      <c r="B263" s="149"/>
      <c r="C263" s="305">
        <v>75023</v>
      </c>
      <c r="D263" s="306"/>
      <c r="E263" s="307"/>
      <c r="F263" s="149"/>
      <c r="G263" s="308" t="s">
        <v>33</v>
      </c>
      <c r="H263" s="309"/>
      <c r="I263" s="103">
        <f>I265</f>
        <v>27835</v>
      </c>
      <c r="J263" s="147">
        <f>J264</f>
        <v>27835</v>
      </c>
    </row>
    <row r="264" spans="1:10" ht="12" customHeight="1">
      <c r="A264" s="126"/>
      <c r="B264" s="128"/>
      <c r="C264" s="127"/>
      <c r="D264" s="127"/>
      <c r="E264" s="128"/>
      <c r="F264" s="97">
        <v>4010</v>
      </c>
      <c r="G264" s="264" t="s">
        <v>132</v>
      </c>
      <c r="H264" s="265"/>
      <c r="I264" s="145"/>
      <c r="J264" s="146">
        <v>27835</v>
      </c>
    </row>
    <row r="265" spans="1:10" ht="12" customHeight="1">
      <c r="A265" s="126"/>
      <c r="B265" s="128"/>
      <c r="C265" s="127"/>
      <c r="D265" s="127"/>
      <c r="E265" s="128"/>
      <c r="F265" s="97">
        <v>4040</v>
      </c>
      <c r="G265" s="264" t="s">
        <v>133</v>
      </c>
      <c r="H265" s="265"/>
      <c r="I265" s="137">
        <v>27835</v>
      </c>
      <c r="J265" s="108"/>
    </row>
    <row r="266" spans="1:10" ht="23.25" customHeight="1">
      <c r="A266" s="301">
        <v>754</v>
      </c>
      <c r="B266" s="302"/>
      <c r="C266" s="130"/>
      <c r="D266" s="130"/>
      <c r="E266" s="129"/>
      <c r="F266" s="129"/>
      <c r="G266" s="303" t="s">
        <v>68</v>
      </c>
      <c r="H266" s="304"/>
      <c r="I266" s="226">
        <f>I267</f>
        <v>12969</v>
      </c>
      <c r="J266" s="227">
        <f>J267</f>
        <v>12969</v>
      </c>
    </row>
    <row r="267" spans="1:10" ht="12" customHeight="1">
      <c r="A267" s="148"/>
      <c r="B267" s="149"/>
      <c r="C267" s="305">
        <v>75412</v>
      </c>
      <c r="D267" s="306"/>
      <c r="E267" s="307"/>
      <c r="F267" s="149"/>
      <c r="G267" s="308" t="s">
        <v>69</v>
      </c>
      <c r="H267" s="309"/>
      <c r="I267" s="103">
        <f>I268</f>
        <v>12969</v>
      </c>
      <c r="J267" s="147">
        <f>J269</f>
        <v>12969</v>
      </c>
    </row>
    <row r="268" spans="1:10" ht="12" customHeight="1">
      <c r="A268" s="126"/>
      <c r="B268" s="128"/>
      <c r="C268" s="127"/>
      <c r="D268" s="127"/>
      <c r="E268" s="128"/>
      <c r="F268" s="97">
        <v>3020</v>
      </c>
      <c r="G268" s="264" t="s">
        <v>176</v>
      </c>
      <c r="H268" s="265"/>
      <c r="I268" s="145">
        <v>12969</v>
      </c>
      <c r="J268" s="146"/>
    </row>
    <row r="269" spans="1:10" ht="12" customHeight="1">
      <c r="A269" s="170"/>
      <c r="B269" s="173"/>
      <c r="C269" s="171"/>
      <c r="D269" s="171"/>
      <c r="E269" s="173"/>
      <c r="F269" s="96">
        <v>6060</v>
      </c>
      <c r="G269" s="245" t="s">
        <v>124</v>
      </c>
      <c r="H269" s="246"/>
      <c r="I269" s="184"/>
      <c r="J269" s="167">
        <v>12969</v>
      </c>
    </row>
    <row r="270" spans="1:10" ht="12" customHeight="1">
      <c r="A270" s="191"/>
      <c r="B270" s="191"/>
      <c r="C270" s="191"/>
      <c r="D270" s="191"/>
      <c r="E270" s="191"/>
      <c r="F270" s="201"/>
      <c r="G270" s="208"/>
      <c r="H270" s="208"/>
      <c r="I270" s="232"/>
      <c r="J270" s="207"/>
    </row>
    <row r="271" spans="1:10" ht="12" customHeight="1">
      <c r="A271" s="127"/>
      <c r="B271" s="127"/>
      <c r="C271" s="127"/>
      <c r="D271" s="127"/>
      <c r="E271" s="127"/>
      <c r="F271" s="195"/>
      <c r="G271" s="209"/>
      <c r="H271" s="209"/>
      <c r="I271" s="236"/>
      <c r="J271" s="210"/>
    </row>
    <row r="272" spans="1:10" ht="10.5" customHeight="1">
      <c r="A272" s="127"/>
      <c r="B272" s="127"/>
      <c r="C272" s="127"/>
      <c r="D272" s="127"/>
      <c r="E272" s="127"/>
      <c r="F272" s="195"/>
      <c r="G272" s="209"/>
      <c r="H272" s="209"/>
      <c r="I272" s="236"/>
      <c r="J272" s="210"/>
    </row>
    <row r="273" spans="1:10" ht="12" customHeight="1">
      <c r="A273" s="277" t="s">
        <v>22</v>
      </c>
      <c r="B273" s="278"/>
      <c r="C273" s="278"/>
      <c r="D273" s="278"/>
      <c r="E273" s="278"/>
      <c r="F273" s="279"/>
      <c r="G273" s="280" t="s">
        <v>23</v>
      </c>
      <c r="H273" s="281"/>
      <c r="I273" s="348" t="s">
        <v>24</v>
      </c>
      <c r="J273" s="349" t="s">
        <v>25</v>
      </c>
    </row>
    <row r="274" spans="1:10" ht="12" customHeight="1">
      <c r="A274" s="284" t="s">
        <v>4</v>
      </c>
      <c r="B274" s="285"/>
      <c r="C274" s="284" t="s">
        <v>26</v>
      </c>
      <c r="D274" s="285"/>
      <c r="E274" s="286"/>
      <c r="F274" s="102" t="s">
        <v>3</v>
      </c>
      <c r="G274" s="282"/>
      <c r="H274" s="283"/>
      <c r="I274" s="348"/>
      <c r="J274" s="349"/>
    </row>
    <row r="275" spans="1:10" ht="18" customHeight="1">
      <c r="A275" s="320">
        <v>801</v>
      </c>
      <c r="B275" s="247"/>
      <c r="C275" s="75"/>
      <c r="D275" s="75"/>
      <c r="E275" s="76"/>
      <c r="F275" s="76"/>
      <c r="G275" s="336" t="s">
        <v>10</v>
      </c>
      <c r="H275" s="337"/>
      <c r="I275" s="111">
        <f>I276+I282+I284+I289+I292</f>
        <v>415050</v>
      </c>
      <c r="J275" s="111">
        <f>J276+J282+J284+J289+J292</f>
        <v>411350</v>
      </c>
    </row>
    <row r="276" spans="1:10" ht="15" customHeight="1">
      <c r="A276" s="268"/>
      <c r="B276" s="269"/>
      <c r="C276" s="270">
        <v>80101</v>
      </c>
      <c r="D276" s="271"/>
      <c r="E276" s="258"/>
      <c r="F276" s="77"/>
      <c r="G276" s="308" t="s">
        <v>21</v>
      </c>
      <c r="H276" s="239"/>
      <c r="I276" s="103">
        <f>SUM(I278:I281)</f>
        <v>377450</v>
      </c>
      <c r="J276" s="110">
        <f>SUM(J277:J281)</f>
        <v>275000</v>
      </c>
    </row>
    <row r="277" spans="1:10" ht="12.75" customHeight="1">
      <c r="A277" s="104"/>
      <c r="B277" s="106"/>
      <c r="C277" s="353"/>
      <c r="D277" s="360"/>
      <c r="E277" s="105"/>
      <c r="F277" s="97">
        <v>3020</v>
      </c>
      <c r="G277" s="264" t="s">
        <v>134</v>
      </c>
      <c r="H277" s="351"/>
      <c r="I277" s="179"/>
      <c r="J277" s="108">
        <v>15000</v>
      </c>
    </row>
    <row r="278" spans="1:10" ht="12.75" customHeight="1">
      <c r="A278" s="126"/>
      <c r="B278" s="127"/>
      <c r="C278" s="362"/>
      <c r="D278" s="363"/>
      <c r="E278" s="128"/>
      <c r="F278" s="97">
        <v>4040</v>
      </c>
      <c r="G278" s="264" t="s">
        <v>133</v>
      </c>
      <c r="H278" s="265"/>
      <c r="I278" s="179">
        <v>87450</v>
      </c>
      <c r="J278" s="108"/>
    </row>
    <row r="279" spans="1:10" ht="12.75" customHeight="1">
      <c r="A279" s="126"/>
      <c r="B279" s="127"/>
      <c r="C279" s="362"/>
      <c r="D279" s="363"/>
      <c r="E279" s="128"/>
      <c r="F279" s="97">
        <v>4110</v>
      </c>
      <c r="G279" s="264" t="s">
        <v>63</v>
      </c>
      <c r="H279" s="265"/>
      <c r="I279" s="179">
        <v>30000</v>
      </c>
      <c r="J279" s="108"/>
    </row>
    <row r="280" spans="1:10" ht="12.75" customHeight="1">
      <c r="A280" s="126"/>
      <c r="B280" s="128"/>
      <c r="C280" s="127"/>
      <c r="D280" s="127"/>
      <c r="E280" s="128"/>
      <c r="F280" s="97">
        <v>6050</v>
      </c>
      <c r="G280" s="264" t="s">
        <v>62</v>
      </c>
      <c r="H280" s="265"/>
      <c r="I280" s="137">
        <v>260000</v>
      </c>
      <c r="J280" s="108"/>
    </row>
    <row r="281" spans="1:10" ht="12.75" customHeight="1">
      <c r="A281" s="126"/>
      <c r="B281" s="128"/>
      <c r="C281" s="127"/>
      <c r="D281" s="127"/>
      <c r="E281" s="128"/>
      <c r="F281" s="180">
        <v>6060</v>
      </c>
      <c r="G281" s="374" t="s">
        <v>124</v>
      </c>
      <c r="H281" s="375"/>
      <c r="I281" s="231"/>
      <c r="J281" s="182">
        <v>260000</v>
      </c>
    </row>
    <row r="282" spans="1:10" ht="15" customHeight="1">
      <c r="A282" s="268"/>
      <c r="B282" s="269"/>
      <c r="C282" s="270">
        <v>80103</v>
      </c>
      <c r="D282" s="271"/>
      <c r="E282" s="258"/>
      <c r="F282" s="77"/>
      <c r="G282" s="308" t="s">
        <v>105</v>
      </c>
      <c r="H282" s="239"/>
      <c r="I282" s="103">
        <f>I283</f>
        <v>9200</v>
      </c>
      <c r="J282" s="110"/>
    </row>
    <row r="283" spans="1:10" ht="12.75" customHeight="1">
      <c r="A283" s="126"/>
      <c r="B283" s="127"/>
      <c r="C283" s="362"/>
      <c r="D283" s="363"/>
      <c r="E283" s="128"/>
      <c r="F283" s="97">
        <v>4040</v>
      </c>
      <c r="G283" s="264" t="s">
        <v>104</v>
      </c>
      <c r="H283" s="265"/>
      <c r="I283" s="179">
        <v>9200</v>
      </c>
      <c r="J283" s="108"/>
    </row>
    <row r="284" spans="1:10" ht="15" customHeight="1">
      <c r="A284" s="268"/>
      <c r="B284" s="269"/>
      <c r="C284" s="270">
        <v>80104</v>
      </c>
      <c r="D284" s="271"/>
      <c r="E284" s="258"/>
      <c r="F284" s="77"/>
      <c r="G284" s="308" t="s">
        <v>106</v>
      </c>
      <c r="H284" s="239"/>
      <c r="I284" s="103">
        <f>I286</f>
        <v>1550</v>
      </c>
      <c r="J284" s="110">
        <f>SUM(J285:J288)</f>
        <v>61350</v>
      </c>
    </row>
    <row r="285" spans="1:10" ht="12.75" customHeight="1">
      <c r="A285" s="104"/>
      <c r="B285" s="106"/>
      <c r="C285" s="353"/>
      <c r="D285" s="360"/>
      <c r="E285" s="105"/>
      <c r="F285" s="97">
        <v>3020</v>
      </c>
      <c r="G285" s="264" t="s">
        <v>134</v>
      </c>
      <c r="H285" s="351"/>
      <c r="I285" s="179"/>
      <c r="J285" s="108">
        <v>10000</v>
      </c>
    </row>
    <row r="286" spans="1:10" ht="12.75" customHeight="1">
      <c r="A286" s="126"/>
      <c r="B286" s="127"/>
      <c r="C286" s="362"/>
      <c r="D286" s="363"/>
      <c r="E286" s="128"/>
      <c r="F286" s="97">
        <v>4040</v>
      </c>
      <c r="G286" s="264" t="s">
        <v>133</v>
      </c>
      <c r="H286" s="265"/>
      <c r="I286" s="179">
        <v>1550</v>
      </c>
      <c r="J286" s="108"/>
    </row>
    <row r="287" spans="1:10" ht="12.75" customHeight="1">
      <c r="A287" s="126"/>
      <c r="B287" s="127"/>
      <c r="C287" s="362"/>
      <c r="D287" s="363"/>
      <c r="E287" s="128"/>
      <c r="F287" s="180">
        <v>4010</v>
      </c>
      <c r="G287" s="264" t="s">
        <v>132</v>
      </c>
      <c r="H287" s="265"/>
      <c r="I287" s="181"/>
      <c r="J287" s="182">
        <v>50000</v>
      </c>
    </row>
    <row r="288" spans="1:10" ht="12.75" customHeight="1">
      <c r="A288" s="170"/>
      <c r="B288" s="171"/>
      <c r="C288" s="282"/>
      <c r="D288" s="283"/>
      <c r="E288" s="173"/>
      <c r="F288" s="96">
        <v>4120</v>
      </c>
      <c r="G288" s="245" t="s">
        <v>107</v>
      </c>
      <c r="H288" s="246"/>
      <c r="I288" s="178"/>
      <c r="J288" s="167">
        <v>1350</v>
      </c>
    </row>
    <row r="289" spans="1:10" ht="15.75" customHeight="1">
      <c r="A289" s="268"/>
      <c r="B289" s="269"/>
      <c r="C289" s="270">
        <v>80110</v>
      </c>
      <c r="D289" s="271"/>
      <c r="E289" s="258"/>
      <c r="F289" s="77"/>
      <c r="G289" s="308" t="s">
        <v>108</v>
      </c>
      <c r="H289" s="239"/>
      <c r="I289" s="103">
        <f>SUM(I290:I291)</f>
        <v>18100</v>
      </c>
      <c r="J289" s="110"/>
    </row>
    <row r="290" spans="1:10" ht="12.75" customHeight="1">
      <c r="A290" s="126"/>
      <c r="B290" s="127"/>
      <c r="C290" s="362"/>
      <c r="D290" s="363"/>
      <c r="E290" s="128"/>
      <c r="F290" s="97">
        <v>4040</v>
      </c>
      <c r="G290" s="264" t="s">
        <v>104</v>
      </c>
      <c r="H290" s="265"/>
      <c r="I290" s="179">
        <v>7100</v>
      </c>
      <c r="J290" s="108"/>
    </row>
    <row r="291" spans="1:10" ht="12.75" customHeight="1">
      <c r="A291" s="170"/>
      <c r="B291" s="171"/>
      <c r="C291" s="282"/>
      <c r="D291" s="283"/>
      <c r="E291" s="173"/>
      <c r="F291" s="96">
        <v>4110</v>
      </c>
      <c r="G291" s="245" t="s">
        <v>63</v>
      </c>
      <c r="H291" s="246"/>
      <c r="I291" s="178">
        <v>11000</v>
      </c>
      <c r="J291" s="167"/>
    </row>
    <row r="292" spans="1:10" ht="15" customHeight="1">
      <c r="A292" s="268"/>
      <c r="B292" s="269"/>
      <c r="C292" s="270">
        <v>80148</v>
      </c>
      <c r="D292" s="271"/>
      <c r="E292" s="258"/>
      <c r="F292" s="77"/>
      <c r="G292" s="308" t="s">
        <v>109</v>
      </c>
      <c r="H292" s="239"/>
      <c r="I292" s="103">
        <f>I293</f>
        <v>8750</v>
      </c>
      <c r="J292" s="110">
        <f>SUM(J294:J296)</f>
        <v>75000</v>
      </c>
    </row>
    <row r="293" spans="1:10" ht="12" customHeight="1">
      <c r="A293" s="126"/>
      <c r="B293" s="127"/>
      <c r="C293" s="362"/>
      <c r="D293" s="363"/>
      <c r="E293" s="128"/>
      <c r="F293" s="97">
        <v>4040</v>
      </c>
      <c r="G293" s="264" t="s">
        <v>133</v>
      </c>
      <c r="H293" s="265"/>
      <c r="I293" s="179">
        <v>8750</v>
      </c>
      <c r="J293" s="108"/>
    </row>
    <row r="294" spans="1:10" ht="12" customHeight="1">
      <c r="A294" s="126"/>
      <c r="B294" s="127"/>
      <c r="C294" s="362"/>
      <c r="D294" s="363"/>
      <c r="E294" s="128"/>
      <c r="F294" s="97">
        <v>4010</v>
      </c>
      <c r="G294" s="264" t="s">
        <v>132</v>
      </c>
      <c r="H294" s="265"/>
      <c r="I294" s="179"/>
      <c r="J294" s="108">
        <v>70000</v>
      </c>
    </row>
    <row r="295" spans="1:10" ht="12" customHeight="1">
      <c r="A295" s="126"/>
      <c r="B295" s="127"/>
      <c r="C295" s="362"/>
      <c r="D295" s="363"/>
      <c r="E295" s="128"/>
      <c r="F295" s="97">
        <v>4110</v>
      </c>
      <c r="G295" s="264" t="s">
        <v>63</v>
      </c>
      <c r="H295" s="265"/>
      <c r="I295" s="179"/>
      <c r="J295" s="108">
        <v>3000</v>
      </c>
    </row>
    <row r="296" spans="1:10" ht="12" customHeight="1">
      <c r="A296" s="170"/>
      <c r="B296" s="171"/>
      <c r="C296" s="282"/>
      <c r="D296" s="283"/>
      <c r="E296" s="173"/>
      <c r="F296" s="96">
        <v>4120</v>
      </c>
      <c r="G296" s="245" t="s">
        <v>107</v>
      </c>
      <c r="H296" s="246"/>
      <c r="I296" s="178"/>
      <c r="J296" s="167">
        <v>2000</v>
      </c>
    </row>
    <row r="297" spans="1:10" ht="18" customHeight="1">
      <c r="A297" s="301">
        <v>851</v>
      </c>
      <c r="B297" s="302"/>
      <c r="C297" s="130"/>
      <c r="D297" s="130"/>
      <c r="E297" s="129"/>
      <c r="F297" s="129"/>
      <c r="G297" s="303" t="s">
        <v>150</v>
      </c>
      <c r="H297" s="304"/>
      <c r="I297" s="226">
        <f>I298+I302</f>
        <v>59600</v>
      </c>
      <c r="J297" s="227">
        <f>J302</f>
        <v>59600</v>
      </c>
    </row>
    <row r="298" spans="1:10" ht="15" customHeight="1">
      <c r="A298" s="148"/>
      <c r="B298" s="149"/>
      <c r="C298" s="305">
        <v>85153</v>
      </c>
      <c r="D298" s="306"/>
      <c r="E298" s="307"/>
      <c r="F298" s="149"/>
      <c r="G298" s="308" t="s">
        <v>151</v>
      </c>
      <c r="H298" s="309"/>
      <c r="I298" s="103">
        <f>SUM(I299:I301)</f>
        <v>34725</v>
      </c>
      <c r="J298" s="147"/>
    </row>
    <row r="299" spans="1:10" ht="22.5" customHeight="1">
      <c r="A299" s="126"/>
      <c r="B299" s="128"/>
      <c r="C299" s="127"/>
      <c r="D299" s="127"/>
      <c r="E299" s="128"/>
      <c r="F299" s="97">
        <v>2810</v>
      </c>
      <c r="G299" s="326" t="s">
        <v>148</v>
      </c>
      <c r="H299" s="296"/>
      <c r="I299" s="190">
        <v>5875</v>
      </c>
      <c r="J299" s="146"/>
    </row>
    <row r="300" spans="1:10" ht="33.75" customHeight="1">
      <c r="A300" s="126"/>
      <c r="B300" s="128"/>
      <c r="C300" s="127"/>
      <c r="D300" s="127"/>
      <c r="E300" s="128"/>
      <c r="F300" s="97">
        <v>2820</v>
      </c>
      <c r="G300" s="326" t="s">
        <v>141</v>
      </c>
      <c r="H300" s="296"/>
      <c r="I300" s="203">
        <v>20000</v>
      </c>
      <c r="J300" s="146"/>
    </row>
    <row r="301" spans="1:10" ht="48.75" customHeight="1">
      <c r="A301" s="170"/>
      <c r="B301" s="173"/>
      <c r="C301" s="171"/>
      <c r="D301" s="171"/>
      <c r="E301" s="173"/>
      <c r="F301" s="96">
        <v>2830</v>
      </c>
      <c r="G301" s="298" t="s">
        <v>149</v>
      </c>
      <c r="H301" s="300"/>
      <c r="I301" s="205">
        <v>8850</v>
      </c>
      <c r="J301" s="167"/>
    </row>
    <row r="302" spans="1:10" ht="15.75" customHeight="1">
      <c r="A302" s="148"/>
      <c r="B302" s="149"/>
      <c r="C302" s="305">
        <v>85154</v>
      </c>
      <c r="D302" s="306"/>
      <c r="E302" s="307"/>
      <c r="F302" s="149"/>
      <c r="G302" s="308" t="s">
        <v>152</v>
      </c>
      <c r="H302" s="309"/>
      <c r="I302" s="103">
        <f>SUM(I303:I304)</f>
        <v>24875</v>
      </c>
      <c r="J302" s="147">
        <f>J305</f>
        <v>59600</v>
      </c>
    </row>
    <row r="303" spans="1:10" ht="36" customHeight="1">
      <c r="A303" s="104"/>
      <c r="B303" s="105"/>
      <c r="C303" s="106"/>
      <c r="D303" s="106"/>
      <c r="E303" s="105"/>
      <c r="F303" s="97">
        <v>2820</v>
      </c>
      <c r="G303" s="326" t="s">
        <v>141</v>
      </c>
      <c r="H303" s="296"/>
      <c r="I303" s="203">
        <v>10000</v>
      </c>
      <c r="J303" s="108"/>
    </row>
    <row r="304" spans="1:10" ht="48.75" customHeight="1">
      <c r="A304" s="126"/>
      <c r="B304" s="128"/>
      <c r="C304" s="127"/>
      <c r="D304" s="127"/>
      <c r="E304" s="128"/>
      <c r="F304" s="97">
        <v>2830</v>
      </c>
      <c r="G304" s="326" t="s">
        <v>149</v>
      </c>
      <c r="H304" s="296"/>
      <c r="I304" s="203">
        <v>14875</v>
      </c>
      <c r="J304" s="108"/>
    </row>
    <row r="305" spans="1:10" ht="14.25" customHeight="1">
      <c r="A305" s="170"/>
      <c r="B305" s="173"/>
      <c r="C305" s="171"/>
      <c r="D305" s="171"/>
      <c r="E305" s="173"/>
      <c r="F305" s="96">
        <v>4300</v>
      </c>
      <c r="G305" s="298" t="s">
        <v>72</v>
      </c>
      <c r="H305" s="300"/>
      <c r="I305" s="189"/>
      <c r="J305" s="167">
        <v>59600</v>
      </c>
    </row>
    <row r="306" spans="1:10" ht="18" customHeight="1">
      <c r="A306" s="301">
        <v>852</v>
      </c>
      <c r="B306" s="302"/>
      <c r="C306" s="130"/>
      <c r="D306" s="130"/>
      <c r="E306" s="129"/>
      <c r="F306" s="129"/>
      <c r="G306" s="303" t="s">
        <v>60</v>
      </c>
      <c r="H306" s="304"/>
      <c r="I306" s="226">
        <f>I307</f>
        <v>10500</v>
      </c>
      <c r="J306" s="227">
        <f>J307</f>
        <v>10500</v>
      </c>
    </row>
    <row r="307" spans="1:10" ht="15" customHeight="1">
      <c r="A307" s="148"/>
      <c r="B307" s="149"/>
      <c r="C307" s="305">
        <v>85201</v>
      </c>
      <c r="D307" s="306"/>
      <c r="E307" s="307"/>
      <c r="F307" s="149"/>
      <c r="G307" s="308" t="s">
        <v>183</v>
      </c>
      <c r="H307" s="309"/>
      <c r="I307" s="103">
        <f>I308</f>
        <v>10500</v>
      </c>
      <c r="J307" s="147">
        <f>J309</f>
        <v>10500</v>
      </c>
    </row>
    <row r="308" spans="1:10" ht="12" customHeight="1">
      <c r="A308" s="126"/>
      <c r="B308" s="128"/>
      <c r="C308" s="127"/>
      <c r="D308" s="127"/>
      <c r="E308" s="128"/>
      <c r="F308" s="139">
        <v>4010</v>
      </c>
      <c r="G308" s="264" t="s">
        <v>132</v>
      </c>
      <c r="H308" s="265"/>
      <c r="I308" s="145">
        <v>10500</v>
      </c>
      <c r="J308" s="146"/>
    </row>
    <row r="309" spans="1:10" ht="12" customHeight="1">
      <c r="A309" s="126"/>
      <c r="B309" s="128"/>
      <c r="C309" s="127"/>
      <c r="D309" s="127"/>
      <c r="E309" s="128"/>
      <c r="F309" s="97">
        <v>4170</v>
      </c>
      <c r="G309" s="264" t="s">
        <v>131</v>
      </c>
      <c r="H309" s="265"/>
      <c r="I309" s="137"/>
      <c r="J309" s="108">
        <v>10500</v>
      </c>
    </row>
    <row r="310" spans="1:10" ht="18" customHeight="1">
      <c r="A310" s="320">
        <v>854</v>
      </c>
      <c r="B310" s="247"/>
      <c r="C310" s="75"/>
      <c r="D310" s="75"/>
      <c r="E310" s="76"/>
      <c r="F310" s="76"/>
      <c r="G310" s="336" t="s">
        <v>78</v>
      </c>
      <c r="H310" s="337"/>
      <c r="I310" s="227">
        <f>I311</f>
        <v>11300</v>
      </c>
      <c r="J310" s="227"/>
    </row>
    <row r="311" spans="1:10" ht="15" customHeight="1">
      <c r="A311" s="268"/>
      <c r="B311" s="269"/>
      <c r="C311" s="270">
        <v>85401</v>
      </c>
      <c r="D311" s="271"/>
      <c r="E311" s="258"/>
      <c r="F311" s="77"/>
      <c r="G311" s="308" t="s">
        <v>110</v>
      </c>
      <c r="H311" s="239"/>
      <c r="I311" s="103">
        <f>SUM(I312:I312)</f>
        <v>11300</v>
      </c>
      <c r="J311" s="110"/>
    </row>
    <row r="312" spans="1:10" ht="12" customHeight="1">
      <c r="A312" s="126"/>
      <c r="B312" s="127"/>
      <c r="C312" s="362"/>
      <c r="D312" s="363"/>
      <c r="E312" s="128"/>
      <c r="F312" s="97">
        <v>4040</v>
      </c>
      <c r="G312" s="264" t="s">
        <v>133</v>
      </c>
      <c r="H312" s="265"/>
      <c r="I312" s="179">
        <v>11300</v>
      </c>
      <c r="J312" s="108"/>
    </row>
    <row r="313" spans="1:10" ht="18" customHeight="1">
      <c r="A313" s="320">
        <v>926</v>
      </c>
      <c r="B313" s="247"/>
      <c r="C313" s="75"/>
      <c r="D313" s="75"/>
      <c r="E313" s="76"/>
      <c r="F313" s="76"/>
      <c r="G313" s="336" t="s">
        <v>114</v>
      </c>
      <c r="H313" s="337"/>
      <c r="I313" s="227"/>
      <c r="J313" s="227">
        <f>J314</f>
        <v>15000</v>
      </c>
    </row>
    <row r="314" spans="1:10" ht="15" customHeight="1">
      <c r="A314" s="268"/>
      <c r="B314" s="269"/>
      <c r="C314" s="270">
        <v>92605</v>
      </c>
      <c r="D314" s="271"/>
      <c r="E314" s="258"/>
      <c r="F314" s="77"/>
      <c r="G314" s="308" t="s">
        <v>111</v>
      </c>
      <c r="H314" s="239"/>
      <c r="I314" s="103"/>
      <c r="J314" s="110">
        <f>J315</f>
        <v>15000</v>
      </c>
    </row>
    <row r="315" spans="1:10" ht="13.5" customHeight="1">
      <c r="A315" s="126"/>
      <c r="B315" s="127"/>
      <c r="C315" s="362"/>
      <c r="D315" s="363"/>
      <c r="E315" s="128"/>
      <c r="F315" s="97">
        <v>4010</v>
      </c>
      <c r="G315" s="264" t="s">
        <v>132</v>
      </c>
      <c r="H315" s="265"/>
      <c r="I315" s="179"/>
      <c r="J315" s="108">
        <v>15000</v>
      </c>
    </row>
    <row r="316" spans="1:10" ht="12.75" customHeight="1">
      <c r="A316" s="273" t="s">
        <v>56</v>
      </c>
      <c r="B316" s="274"/>
      <c r="C316" s="274"/>
      <c r="D316" s="274"/>
      <c r="E316" s="274"/>
      <c r="F316" s="274"/>
      <c r="G316" s="274"/>
      <c r="H316" s="247"/>
      <c r="I316" s="107">
        <f>I313+I310+I306+I297+I275+I266+I262+I258+I254</f>
        <v>2327254</v>
      </c>
      <c r="J316" s="107">
        <f>J313+J310+J306+J297+J275+J266+J262+J258+J254</f>
        <v>2327254</v>
      </c>
    </row>
    <row r="317" spans="1:10" ht="12.75" customHeight="1">
      <c r="A317" s="119"/>
      <c r="B317" s="119"/>
      <c r="C317" s="119"/>
      <c r="D317" s="119"/>
      <c r="E317" s="119"/>
      <c r="F317" s="119"/>
      <c r="G317" s="119"/>
      <c r="H317" s="119"/>
      <c r="I317" s="120"/>
      <c r="J317" s="120"/>
    </row>
    <row r="318" spans="1:10" ht="12.75" customHeight="1">
      <c r="A318" s="119"/>
      <c r="B318" s="119"/>
      <c r="C318" s="119"/>
      <c r="D318" s="119"/>
      <c r="E318" s="119"/>
      <c r="F318" s="119"/>
      <c r="G318" s="119"/>
      <c r="H318" s="119"/>
      <c r="I318" s="120"/>
      <c r="J318" s="120"/>
    </row>
    <row r="319" spans="1:10" ht="12.75" customHeight="1">
      <c r="A319" s="119"/>
      <c r="B319" s="119"/>
      <c r="C319" s="119"/>
      <c r="D319" s="119"/>
      <c r="E319" s="119"/>
      <c r="F319" s="119"/>
      <c r="G319" s="119"/>
      <c r="H319" s="119"/>
      <c r="I319" s="120"/>
      <c r="J319" s="120"/>
    </row>
    <row r="320" spans="1:10" ht="12.75" customHeight="1">
      <c r="A320" s="119"/>
      <c r="B320" s="119"/>
      <c r="C320" s="119"/>
      <c r="D320" s="119"/>
      <c r="E320" s="119"/>
      <c r="F320" s="119"/>
      <c r="G320" s="119"/>
      <c r="H320" s="119"/>
      <c r="I320" s="120"/>
      <c r="J320" s="120"/>
    </row>
    <row r="321" spans="1:10" ht="12.75" customHeight="1">
      <c r="A321" s="119"/>
      <c r="B321" s="119"/>
      <c r="C321" s="119"/>
      <c r="D321" s="119"/>
      <c r="E321" s="119"/>
      <c r="F321" s="119"/>
      <c r="G321" s="119"/>
      <c r="H321" s="119"/>
      <c r="I321" s="120"/>
      <c r="J321" s="120"/>
    </row>
    <row r="322" spans="1:11" ht="12.75" customHeight="1">
      <c r="A322" s="297" t="s">
        <v>34</v>
      </c>
      <c r="B322" s="297"/>
      <c r="C322" s="297"/>
      <c r="D322" s="297"/>
      <c r="E322" s="297"/>
      <c r="F322" s="297"/>
      <c r="G322" s="297"/>
      <c r="H322" s="297"/>
      <c r="I322" s="297"/>
      <c r="J322" s="297"/>
      <c r="K322" s="81"/>
    </row>
    <row r="323" spans="1:11" ht="6.75" customHeight="1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81"/>
    </row>
    <row r="324" spans="1:10" ht="13.5" customHeight="1">
      <c r="A324" s="131" t="s">
        <v>41</v>
      </c>
      <c r="B324" s="364" t="s">
        <v>30</v>
      </c>
      <c r="C324" s="364"/>
      <c r="D324" s="364"/>
      <c r="E324" s="364"/>
      <c r="F324" s="364"/>
      <c r="G324" s="364"/>
      <c r="H324" s="364"/>
      <c r="I324" s="364"/>
      <c r="J324" s="364"/>
    </row>
    <row r="325" spans="1:10" ht="13.5" customHeight="1">
      <c r="A325" s="131" t="s">
        <v>42</v>
      </c>
      <c r="B325" s="112" t="s">
        <v>39</v>
      </c>
      <c r="C325" s="112"/>
      <c r="D325" s="112"/>
      <c r="E325" s="112"/>
      <c r="F325" s="112"/>
      <c r="G325" s="112"/>
      <c r="H325" s="112"/>
      <c r="I325" s="112"/>
      <c r="J325" s="112"/>
    </row>
    <row r="326" spans="1:10" ht="13.5" customHeight="1">
      <c r="A326" s="131"/>
      <c r="B326" s="364" t="s">
        <v>40</v>
      </c>
      <c r="C326" s="364"/>
      <c r="D326" s="364"/>
      <c r="E326" s="364"/>
      <c r="F326" s="364"/>
      <c r="G326" s="112"/>
      <c r="H326" s="112"/>
      <c r="I326" s="112"/>
      <c r="J326" s="112"/>
    </row>
    <row r="327" spans="1:10" ht="13.5" customHeight="1">
      <c r="A327" s="112" t="s">
        <v>76</v>
      </c>
      <c r="B327" s="364" t="s">
        <v>137</v>
      </c>
      <c r="C327" s="364"/>
      <c r="D327" s="364"/>
      <c r="E327" s="364"/>
      <c r="F327" s="364"/>
      <c r="G327" s="364"/>
      <c r="H327" s="364"/>
      <c r="I327" s="364"/>
      <c r="J327" s="364"/>
    </row>
    <row r="328" spans="1:10" ht="13.5" customHeight="1">
      <c r="A328" s="78"/>
      <c r="B328" s="364" t="s">
        <v>138</v>
      </c>
      <c r="C328" s="364"/>
      <c r="D328" s="364"/>
      <c r="E328" s="364"/>
      <c r="F328" s="364"/>
      <c r="G328" s="364"/>
      <c r="H328" s="364"/>
      <c r="I328" s="364"/>
      <c r="J328" s="364"/>
    </row>
    <row r="329" spans="1:10" ht="13.5" customHeight="1">
      <c r="A329" s="78"/>
      <c r="B329" s="364" t="s">
        <v>139</v>
      </c>
      <c r="C329" s="364"/>
      <c r="D329" s="364"/>
      <c r="E329" s="364"/>
      <c r="F329" s="364"/>
      <c r="G329" s="364"/>
      <c r="H329" s="364"/>
      <c r="I329" s="364"/>
      <c r="J329" s="364"/>
    </row>
    <row r="330" spans="1:10" ht="13.5" customHeight="1">
      <c r="A330" s="169" t="s">
        <v>76</v>
      </c>
      <c r="B330" s="364" t="s">
        <v>74</v>
      </c>
      <c r="C330" s="364"/>
      <c r="D330" s="364"/>
      <c r="E330" s="364"/>
      <c r="F330" s="364"/>
      <c r="G330" s="364"/>
      <c r="H330" s="364"/>
      <c r="I330" s="364"/>
      <c r="J330" s="364"/>
    </row>
    <row r="331" spans="1:10" ht="13.5" customHeight="1">
      <c r="A331" s="78"/>
      <c r="B331" s="364" t="s">
        <v>75</v>
      </c>
      <c r="C331" s="364"/>
      <c r="D331" s="364"/>
      <c r="E331" s="364"/>
      <c r="F331" s="364"/>
      <c r="G331" s="364"/>
      <c r="H331" s="364"/>
      <c r="I331" s="364"/>
      <c r="J331" s="364"/>
    </row>
    <row r="332" spans="1:10" ht="10.5" customHeight="1">
      <c r="A332" s="78"/>
      <c r="B332" s="112"/>
      <c r="C332" s="112"/>
      <c r="D332" s="112"/>
      <c r="E332" s="112"/>
      <c r="F332" s="112"/>
      <c r="G332" s="112"/>
      <c r="H332" s="112"/>
      <c r="I332" s="112"/>
      <c r="J332" s="112"/>
    </row>
    <row r="333" spans="1:10" ht="12.75" customHeight="1">
      <c r="A333" s="365" t="s">
        <v>36</v>
      </c>
      <c r="B333" s="365"/>
      <c r="C333" s="365"/>
      <c r="D333" s="365"/>
      <c r="E333" s="365"/>
      <c r="F333" s="365"/>
      <c r="G333" s="365"/>
      <c r="H333" s="365"/>
      <c r="I333" s="365"/>
      <c r="J333" s="365"/>
    </row>
    <row r="334" spans="1:10" ht="6" customHeight="1">
      <c r="A334" s="78"/>
      <c r="B334" s="78"/>
      <c r="C334" s="78"/>
      <c r="D334" s="78"/>
      <c r="E334" s="78"/>
      <c r="F334" s="78"/>
      <c r="G334" s="78"/>
      <c r="H334" s="78"/>
      <c r="I334" s="78"/>
      <c r="J334" s="78"/>
    </row>
    <row r="335" spans="1:10" ht="24.75" customHeight="1">
      <c r="A335" s="287" t="s">
        <v>77</v>
      </c>
      <c r="B335" s="288"/>
      <c r="C335" s="288"/>
      <c r="D335" s="288"/>
      <c r="E335" s="288"/>
      <c r="F335" s="288"/>
      <c r="G335" s="288"/>
      <c r="H335" s="288"/>
      <c r="I335" s="288"/>
      <c r="J335" s="288"/>
    </row>
    <row r="336" spans="1:10" ht="10.5" customHeight="1">
      <c r="A336" s="138"/>
      <c r="B336" s="95"/>
      <c r="C336" s="95"/>
      <c r="D336" s="95"/>
      <c r="E336" s="95"/>
      <c r="F336" s="95"/>
      <c r="G336" s="95"/>
      <c r="H336" s="95"/>
      <c r="I336" s="95"/>
      <c r="J336" s="95"/>
    </row>
    <row r="337" spans="1:10" ht="12" customHeight="1">
      <c r="A337" s="358" t="s">
        <v>32</v>
      </c>
      <c r="B337" s="358"/>
      <c r="C337" s="358"/>
      <c r="D337" s="358"/>
      <c r="E337" s="358"/>
      <c r="F337" s="358"/>
      <c r="G337" s="358"/>
      <c r="H337" s="358"/>
      <c r="I337" s="358"/>
      <c r="J337" s="358"/>
    </row>
    <row r="338" spans="1:10" ht="6" customHeight="1">
      <c r="A338" s="95"/>
      <c r="B338" s="183"/>
      <c r="C338" s="183"/>
      <c r="D338" s="183"/>
      <c r="E338" s="183"/>
      <c r="F338" s="183"/>
      <c r="G338" s="183"/>
      <c r="H338" s="183"/>
      <c r="I338" s="183"/>
      <c r="J338" s="183"/>
    </row>
    <row r="339" spans="1:10" ht="24.75" customHeight="1">
      <c r="A339" s="287" t="s">
        <v>144</v>
      </c>
      <c r="B339" s="288"/>
      <c r="C339" s="288"/>
      <c r="D339" s="288"/>
      <c r="E339" s="288"/>
      <c r="F339" s="288"/>
      <c r="G339" s="288"/>
      <c r="H339" s="288"/>
      <c r="I339" s="288"/>
      <c r="J339" s="288"/>
    </row>
    <row r="340" spans="1:10" ht="12" customHeight="1">
      <c r="A340" s="138"/>
      <c r="B340" s="95"/>
      <c r="C340" s="95"/>
      <c r="D340" s="95"/>
      <c r="E340" s="95"/>
      <c r="F340" s="95"/>
      <c r="G340" s="95"/>
      <c r="H340" s="95"/>
      <c r="I340" s="95"/>
      <c r="J340" s="95"/>
    </row>
    <row r="341" spans="1:10" ht="12" customHeight="1">
      <c r="A341" s="297" t="s">
        <v>48</v>
      </c>
      <c r="B341" s="297"/>
      <c r="C341" s="297"/>
      <c r="D341" s="297"/>
      <c r="E341" s="297"/>
      <c r="F341" s="297"/>
      <c r="G341" s="297"/>
      <c r="H341" s="297"/>
      <c r="I341" s="297"/>
      <c r="J341" s="297"/>
    </row>
    <row r="342" spans="1:10" ht="6" customHeight="1">
      <c r="A342" s="78"/>
      <c r="B342" s="78"/>
      <c r="C342" s="78"/>
      <c r="D342" s="78"/>
      <c r="E342" s="78"/>
      <c r="F342" s="78"/>
      <c r="G342" s="78"/>
      <c r="H342" s="78"/>
      <c r="I342" s="78"/>
      <c r="J342" s="78"/>
    </row>
    <row r="343" spans="1:10" ht="24.75" customHeight="1">
      <c r="A343" s="287" t="s">
        <v>177</v>
      </c>
      <c r="B343" s="288"/>
      <c r="C343" s="288"/>
      <c r="D343" s="288"/>
      <c r="E343" s="288"/>
      <c r="F343" s="288"/>
      <c r="G343" s="288"/>
      <c r="H343" s="288"/>
      <c r="I343" s="288"/>
      <c r="J343" s="288"/>
    </row>
    <row r="344" spans="1:10" ht="10.5" customHeight="1">
      <c r="A344" s="138"/>
      <c r="B344" s="95"/>
      <c r="C344" s="95"/>
      <c r="D344" s="95"/>
      <c r="E344" s="95"/>
      <c r="F344" s="95"/>
      <c r="G344" s="95"/>
      <c r="H344" s="95"/>
      <c r="I344" s="95"/>
      <c r="J344" s="95"/>
    </row>
    <row r="345" spans="1:10" ht="12" customHeight="1">
      <c r="A345" s="358" t="s">
        <v>50</v>
      </c>
      <c r="B345" s="358"/>
      <c r="C345" s="358"/>
      <c r="D345" s="358"/>
      <c r="E345" s="358"/>
      <c r="F345" s="358"/>
      <c r="G345" s="358"/>
      <c r="H345" s="358"/>
      <c r="I345" s="358"/>
      <c r="J345" s="358"/>
    </row>
    <row r="346" spans="1:10" ht="6" customHeight="1">
      <c r="A346" s="192"/>
      <c r="B346" s="192"/>
      <c r="C346" s="192"/>
      <c r="D346" s="192"/>
      <c r="E346" s="192"/>
      <c r="F346" s="192"/>
      <c r="G346" s="192"/>
      <c r="H346" s="192"/>
      <c r="I346" s="192"/>
      <c r="J346" s="192"/>
    </row>
    <row r="347" spans="1:10" ht="13.5" customHeight="1">
      <c r="A347" s="131" t="s">
        <v>41</v>
      </c>
      <c r="B347" s="364" t="s">
        <v>166</v>
      </c>
      <c r="C347" s="364"/>
      <c r="D347" s="364"/>
      <c r="E347" s="364"/>
      <c r="F347" s="364"/>
      <c r="G347" s="364"/>
      <c r="H347" s="364"/>
      <c r="I347" s="364"/>
      <c r="J347" s="364"/>
    </row>
    <row r="348" spans="1:10" ht="13.5" customHeight="1">
      <c r="A348" s="131" t="s">
        <v>42</v>
      </c>
      <c r="B348" s="112" t="s">
        <v>160</v>
      </c>
      <c r="C348" s="112"/>
      <c r="D348" s="112"/>
      <c r="E348" s="112"/>
      <c r="F348" s="112"/>
      <c r="G348" s="112"/>
      <c r="H348" s="112"/>
      <c r="I348" s="112"/>
      <c r="J348" s="112"/>
    </row>
    <row r="349" spans="1:10" ht="13.5" customHeight="1">
      <c r="A349" s="131"/>
      <c r="B349" s="376" t="s">
        <v>167</v>
      </c>
      <c r="C349" s="376"/>
      <c r="D349" s="376"/>
      <c r="E349" s="376"/>
      <c r="F349" s="376"/>
      <c r="G349" s="376"/>
      <c r="H349" s="376"/>
      <c r="I349" s="376"/>
      <c r="J349" s="376"/>
    </row>
    <row r="350" spans="1:10" ht="13.5" customHeight="1">
      <c r="A350" s="131"/>
      <c r="B350" s="376" t="s">
        <v>161</v>
      </c>
      <c r="C350" s="364"/>
      <c r="D350" s="364"/>
      <c r="E350" s="364"/>
      <c r="F350" s="364"/>
      <c r="G350" s="364"/>
      <c r="H350" s="364"/>
      <c r="I350" s="364"/>
      <c r="J350" s="364"/>
    </row>
    <row r="351" spans="1:10" ht="13.5" customHeight="1">
      <c r="A351" s="131"/>
      <c r="B351" s="364" t="s">
        <v>162</v>
      </c>
      <c r="C351" s="376"/>
      <c r="D351" s="376"/>
      <c r="E351" s="376"/>
      <c r="F351" s="376"/>
      <c r="G351" s="376"/>
      <c r="H351" s="376"/>
      <c r="I351" s="376"/>
      <c r="J351" s="376"/>
    </row>
    <row r="352" spans="1:10" ht="13.5" customHeight="1">
      <c r="A352" s="131"/>
      <c r="B352" s="186" t="s">
        <v>163</v>
      </c>
      <c r="C352" s="186"/>
      <c r="D352" s="186"/>
      <c r="E352" s="186"/>
      <c r="F352" s="186"/>
      <c r="G352" s="186"/>
      <c r="H352" s="186"/>
      <c r="I352" s="186"/>
      <c r="J352" s="186"/>
    </row>
    <row r="353" spans="1:10" ht="13.5" customHeight="1">
      <c r="A353" s="131" t="s">
        <v>76</v>
      </c>
      <c r="B353" s="364" t="s">
        <v>164</v>
      </c>
      <c r="C353" s="376"/>
      <c r="D353" s="376"/>
      <c r="E353" s="376"/>
      <c r="F353" s="376"/>
      <c r="G353" s="376"/>
      <c r="H353" s="376"/>
      <c r="I353" s="376"/>
      <c r="J353" s="376"/>
    </row>
    <row r="354" spans="1:10" ht="13.5" customHeight="1">
      <c r="A354" s="138" t="s">
        <v>165</v>
      </c>
      <c r="B354" s="287" t="s">
        <v>178</v>
      </c>
      <c r="C354" s="287"/>
      <c r="D354" s="287"/>
      <c r="E354" s="287"/>
      <c r="F354" s="287"/>
      <c r="G354" s="287"/>
      <c r="H354" s="287"/>
      <c r="I354" s="287"/>
      <c r="J354" s="287"/>
    </row>
    <row r="355" spans="1:10" ht="10.5" customHeight="1">
      <c r="A355" s="138"/>
      <c r="B355" s="95"/>
      <c r="C355" s="95"/>
      <c r="D355" s="95"/>
      <c r="E355" s="95"/>
      <c r="F355" s="95"/>
      <c r="G355" s="95"/>
      <c r="H355" s="95"/>
      <c r="I355" s="95"/>
      <c r="J355" s="95"/>
    </row>
    <row r="356" spans="1:10" ht="12" customHeight="1">
      <c r="A356" s="365" t="s">
        <v>57</v>
      </c>
      <c r="B356" s="365"/>
      <c r="C356" s="365"/>
      <c r="D356" s="365"/>
      <c r="E356" s="365"/>
      <c r="F356" s="365"/>
      <c r="G356" s="365"/>
      <c r="H356" s="365"/>
      <c r="I356" s="365"/>
      <c r="J356" s="365"/>
    </row>
    <row r="357" spans="1:10" ht="6" customHeight="1">
      <c r="A357" s="95"/>
      <c r="B357" s="183"/>
      <c r="C357" s="183"/>
      <c r="D357" s="183"/>
      <c r="E357" s="183"/>
      <c r="F357" s="183"/>
      <c r="G357" s="183"/>
      <c r="H357" s="183"/>
      <c r="I357" s="183"/>
      <c r="J357" s="183"/>
    </row>
    <row r="358" spans="1:10" ht="13.5" customHeight="1">
      <c r="A358" s="287" t="s">
        <v>140</v>
      </c>
      <c r="B358" s="287"/>
      <c r="C358" s="287"/>
      <c r="D358" s="287"/>
      <c r="E358" s="287"/>
      <c r="F358" s="287"/>
      <c r="G358" s="287"/>
      <c r="H358" s="287"/>
      <c r="I358" s="287"/>
      <c r="J358" s="287"/>
    </row>
    <row r="359" spans="1:10" ht="13.5" customHeight="1">
      <c r="A359" s="287" t="s">
        <v>179</v>
      </c>
      <c r="B359" s="287"/>
      <c r="C359" s="287"/>
      <c r="D359" s="287"/>
      <c r="E359" s="287"/>
      <c r="F359" s="287"/>
      <c r="G359" s="287"/>
      <c r="H359" s="287"/>
      <c r="I359" s="287"/>
      <c r="J359" s="287"/>
    </row>
    <row r="360" spans="1:10" ht="10.5" customHeight="1">
      <c r="A360" s="138"/>
      <c r="B360" s="95"/>
      <c r="C360" s="95"/>
      <c r="D360" s="95"/>
      <c r="E360" s="95"/>
      <c r="F360" s="95"/>
      <c r="G360" s="95"/>
      <c r="H360" s="95"/>
      <c r="I360" s="95"/>
      <c r="J360" s="95"/>
    </row>
    <row r="361" spans="1:10" ht="12" customHeight="1">
      <c r="A361" s="365" t="s">
        <v>67</v>
      </c>
      <c r="B361" s="365"/>
      <c r="C361" s="365"/>
      <c r="D361" s="365"/>
      <c r="E361" s="365"/>
      <c r="F361" s="365"/>
      <c r="G361" s="365"/>
      <c r="H361" s="365"/>
      <c r="I361" s="365"/>
      <c r="J361" s="365"/>
    </row>
    <row r="362" spans="1:10" ht="6" customHeight="1">
      <c r="A362" s="150"/>
      <c r="B362" s="150"/>
      <c r="C362" s="150"/>
      <c r="D362" s="150"/>
      <c r="E362" s="150"/>
      <c r="F362" s="150"/>
      <c r="G362" s="150"/>
      <c r="H362" s="150"/>
      <c r="I362" s="150"/>
      <c r="J362" s="150"/>
    </row>
    <row r="363" spans="1:10" ht="24" customHeight="1">
      <c r="A363" s="287" t="s">
        <v>180</v>
      </c>
      <c r="B363" s="288"/>
      <c r="C363" s="288"/>
      <c r="D363" s="288"/>
      <c r="E363" s="288"/>
      <c r="F363" s="288"/>
      <c r="G363" s="288"/>
      <c r="H363" s="288"/>
      <c r="I363" s="288"/>
      <c r="J363" s="288"/>
    </row>
    <row r="364" spans="1:10" ht="12" customHeight="1">
      <c r="A364" s="95"/>
      <c r="B364" s="183"/>
      <c r="C364" s="183"/>
      <c r="D364" s="183"/>
      <c r="E364" s="183"/>
      <c r="F364" s="183"/>
      <c r="G364" s="183"/>
      <c r="H364" s="183"/>
      <c r="I364" s="183"/>
      <c r="J364" s="183"/>
    </row>
    <row r="365" spans="1:10" ht="12" customHeight="1">
      <c r="A365" s="297" t="s">
        <v>155</v>
      </c>
      <c r="B365" s="297"/>
      <c r="C365" s="297"/>
      <c r="D365" s="297"/>
      <c r="E365" s="297"/>
      <c r="F365" s="297"/>
      <c r="G365" s="297"/>
      <c r="H365" s="297"/>
      <c r="I365" s="297"/>
      <c r="J365" s="297"/>
    </row>
    <row r="366" spans="1:10" ht="6.75" customHeight="1">
      <c r="A366" s="78"/>
      <c r="B366" s="78"/>
      <c r="C366" s="78"/>
      <c r="D366" s="78"/>
      <c r="E366" s="78"/>
      <c r="F366" s="78"/>
      <c r="G366" s="78"/>
      <c r="H366" s="78"/>
      <c r="I366" s="78"/>
      <c r="J366" s="78"/>
    </row>
    <row r="367" spans="1:10" ht="16.5" customHeight="1">
      <c r="A367" s="287" t="s">
        <v>190</v>
      </c>
      <c r="B367" s="288"/>
      <c r="C367" s="288"/>
      <c r="D367" s="288"/>
      <c r="E367" s="288"/>
      <c r="F367" s="288"/>
      <c r="G367" s="288"/>
      <c r="H367" s="288"/>
      <c r="I367" s="288"/>
      <c r="J367" s="288"/>
    </row>
    <row r="368" spans="1:10" ht="10.5" customHeight="1">
      <c r="A368" s="138"/>
      <c r="B368" s="95"/>
      <c r="C368" s="95"/>
      <c r="D368" s="95"/>
      <c r="E368" s="95"/>
      <c r="F368" s="95"/>
      <c r="G368" s="95"/>
      <c r="H368" s="95"/>
      <c r="I368" s="95"/>
      <c r="J368" s="95"/>
    </row>
    <row r="369" spans="1:10" ht="15" customHeight="1">
      <c r="A369" s="357" t="s">
        <v>156</v>
      </c>
      <c r="B369" s="357"/>
      <c r="C369" s="357"/>
      <c r="D369" s="357"/>
      <c r="E369" s="357"/>
      <c r="F369" s="357"/>
      <c r="G369" s="357"/>
      <c r="H369" s="357"/>
      <c r="I369" s="357"/>
      <c r="J369" s="357"/>
    </row>
    <row r="370" spans="1:10" ht="7.5" customHeight="1">
      <c r="A370" s="138"/>
      <c r="B370" s="95"/>
      <c r="C370" s="95"/>
      <c r="D370" s="95"/>
      <c r="E370" s="95"/>
      <c r="F370" s="95"/>
      <c r="G370" s="95"/>
      <c r="H370" s="95"/>
      <c r="I370" s="95"/>
      <c r="J370" s="95"/>
    </row>
    <row r="371" spans="1:10" ht="13.5" customHeight="1">
      <c r="A371" s="359" t="s">
        <v>0</v>
      </c>
      <c r="B371" s="359"/>
      <c r="C371" s="359"/>
      <c r="D371" s="359"/>
      <c r="E371" s="359"/>
      <c r="F371" s="359"/>
      <c r="G371" s="359"/>
      <c r="H371" s="359"/>
      <c r="I371" s="359"/>
      <c r="J371" s="359"/>
    </row>
    <row r="372" spans="1:10" ht="10.5" customHeight="1">
      <c r="A372" s="79"/>
      <c r="B372" s="79"/>
      <c r="C372" s="79"/>
      <c r="D372" s="79"/>
      <c r="E372" s="79"/>
      <c r="F372" s="79"/>
      <c r="G372" s="79"/>
      <c r="H372" s="79"/>
      <c r="I372" s="79"/>
      <c r="J372" s="79"/>
    </row>
    <row r="373" spans="1:10" ht="12.75" customHeight="1">
      <c r="A373" s="357" t="s">
        <v>181</v>
      </c>
      <c r="B373" s="357"/>
      <c r="C373" s="357"/>
      <c r="D373" s="357"/>
      <c r="E373" s="357"/>
      <c r="F373" s="357"/>
      <c r="G373" s="357"/>
      <c r="H373" s="357"/>
      <c r="I373" s="357"/>
      <c r="J373" s="357"/>
    </row>
    <row r="374" spans="1:10" ht="6.75" customHeight="1">
      <c r="A374" s="80"/>
      <c r="B374" s="80"/>
      <c r="C374" s="80"/>
      <c r="D374" s="80"/>
      <c r="E374" s="80"/>
      <c r="F374" s="80"/>
      <c r="G374" s="80"/>
      <c r="H374" s="80"/>
      <c r="I374" s="80"/>
      <c r="J374" s="80"/>
    </row>
    <row r="375" spans="1:10" ht="24" customHeight="1">
      <c r="A375" s="359" t="s">
        <v>2</v>
      </c>
      <c r="B375" s="359"/>
      <c r="C375" s="359"/>
      <c r="D375" s="359"/>
      <c r="E375" s="359"/>
      <c r="F375" s="359"/>
      <c r="G375" s="359"/>
      <c r="H375" s="359"/>
      <c r="I375" s="359"/>
      <c r="J375" s="359"/>
    </row>
    <row r="376" spans="1:10" ht="11.25" customHeight="1">
      <c r="A376" s="79"/>
      <c r="B376" s="79"/>
      <c r="C376" s="79"/>
      <c r="D376" s="79"/>
      <c r="E376" s="79"/>
      <c r="F376" s="79"/>
      <c r="G376" s="79"/>
      <c r="H376" s="79"/>
      <c r="I376" s="79"/>
      <c r="J376" s="79"/>
    </row>
    <row r="377" spans="1:10" ht="12.75" customHeight="1">
      <c r="A377" s="357" t="s">
        <v>186</v>
      </c>
      <c r="B377" s="357"/>
      <c r="C377" s="357"/>
      <c r="D377" s="357"/>
      <c r="E377" s="357"/>
      <c r="F377" s="357"/>
      <c r="G377" s="357"/>
      <c r="H377" s="357"/>
      <c r="I377" s="357"/>
      <c r="J377" s="357"/>
    </row>
    <row r="378" spans="1:10" ht="7.5" customHeight="1">
      <c r="A378" s="80"/>
      <c r="B378" s="80"/>
      <c r="C378" s="80"/>
      <c r="D378" s="80"/>
      <c r="E378" s="80"/>
      <c r="F378" s="80"/>
      <c r="G378" s="80"/>
      <c r="H378" s="80"/>
      <c r="I378" s="80"/>
      <c r="J378" s="80"/>
    </row>
    <row r="379" spans="1:10" ht="13.5" customHeight="1">
      <c r="A379" s="359" t="s">
        <v>1</v>
      </c>
      <c r="B379" s="359"/>
      <c r="C379" s="359"/>
      <c r="D379" s="359"/>
      <c r="E379" s="359"/>
      <c r="F379" s="359"/>
      <c r="G379" s="359"/>
      <c r="H379" s="359"/>
      <c r="I379" s="359"/>
      <c r="J379" s="359"/>
    </row>
    <row r="380" spans="1:10" ht="12.75">
      <c r="A380" s="79"/>
      <c r="B380" s="79"/>
      <c r="C380" s="79"/>
      <c r="D380" s="79"/>
      <c r="E380" s="79"/>
      <c r="F380" s="79"/>
      <c r="G380" s="79"/>
      <c r="H380" s="79"/>
      <c r="I380" s="79"/>
      <c r="J380" s="79"/>
    </row>
  </sheetData>
  <mergeCells count="602">
    <mergeCell ref="J55:J56"/>
    <mergeCell ref="A56:B56"/>
    <mergeCell ref="C56:E56"/>
    <mergeCell ref="J42:J43"/>
    <mergeCell ref="G50:I50"/>
    <mergeCell ref="C48:E48"/>
    <mergeCell ref="A32:B32"/>
    <mergeCell ref="C32:E32"/>
    <mergeCell ref="G32:I32"/>
    <mergeCell ref="A55:F55"/>
    <mergeCell ref="G55:I56"/>
    <mergeCell ref="A38:J38"/>
    <mergeCell ref="A30:B30"/>
    <mergeCell ref="C30:E30"/>
    <mergeCell ref="G30:I30"/>
    <mergeCell ref="A31:B31"/>
    <mergeCell ref="C31:E31"/>
    <mergeCell ref="G31:I31"/>
    <mergeCell ref="A207:B207"/>
    <mergeCell ref="A173:B173"/>
    <mergeCell ref="A365:J365"/>
    <mergeCell ref="A367:J367"/>
    <mergeCell ref="G145:I145"/>
    <mergeCell ref="A189:J189"/>
    <mergeCell ref="A167:B167"/>
    <mergeCell ref="G161:I161"/>
    <mergeCell ref="A165:B165"/>
    <mergeCell ref="C165:E165"/>
    <mergeCell ref="G173:I173"/>
    <mergeCell ref="G174:I174"/>
    <mergeCell ref="G269:H269"/>
    <mergeCell ref="G225:I225"/>
    <mergeCell ref="G265:H265"/>
    <mergeCell ref="A289:B289"/>
    <mergeCell ref="G262:H262"/>
    <mergeCell ref="G263:H263"/>
    <mergeCell ref="G166:I166"/>
    <mergeCell ref="G264:H264"/>
    <mergeCell ref="G182:I182"/>
    <mergeCell ref="G183:I183"/>
    <mergeCell ref="I252:I253"/>
    <mergeCell ref="G231:I231"/>
    <mergeCell ref="G239:I239"/>
    <mergeCell ref="G241:I241"/>
    <mergeCell ref="G213:I214"/>
    <mergeCell ref="G222:I222"/>
    <mergeCell ref="G148:I148"/>
    <mergeCell ref="G149:I149"/>
    <mergeCell ref="G164:I164"/>
    <mergeCell ref="G165:I165"/>
    <mergeCell ref="G88:H88"/>
    <mergeCell ref="G125:I125"/>
    <mergeCell ref="G89:H89"/>
    <mergeCell ref="A114:B114"/>
    <mergeCell ref="C114:E114"/>
    <mergeCell ref="G114:I114"/>
    <mergeCell ref="A116:B116"/>
    <mergeCell ref="A111:B111"/>
    <mergeCell ref="G124:I124"/>
    <mergeCell ref="G144:I144"/>
    <mergeCell ref="G133:I133"/>
    <mergeCell ref="A129:B129"/>
    <mergeCell ref="C129:E129"/>
    <mergeCell ref="G129:I129"/>
    <mergeCell ref="G140:I140"/>
    <mergeCell ref="A359:J359"/>
    <mergeCell ref="A361:J361"/>
    <mergeCell ref="A363:J363"/>
    <mergeCell ref="G245:I245"/>
    <mergeCell ref="G303:H303"/>
    <mergeCell ref="G304:H304"/>
    <mergeCell ref="C263:E263"/>
    <mergeCell ref="G300:H300"/>
    <mergeCell ref="C302:E302"/>
    <mergeCell ref="G302:H302"/>
    <mergeCell ref="B347:J347"/>
    <mergeCell ref="A345:J345"/>
    <mergeCell ref="B349:J349"/>
    <mergeCell ref="B350:J350"/>
    <mergeCell ref="B351:J351"/>
    <mergeCell ref="A356:J356"/>
    <mergeCell ref="A358:J358"/>
    <mergeCell ref="B353:J353"/>
    <mergeCell ref="B354:J354"/>
    <mergeCell ref="G180:I180"/>
    <mergeCell ref="A306:B306"/>
    <mergeCell ref="I273:I274"/>
    <mergeCell ref="A339:J339"/>
    <mergeCell ref="J273:J274"/>
    <mergeCell ref="G185:I185"/>
    <mergeCell ref="G184:I184"/>
    <mergeCell ref="A262:B262"/>
    <mergeCell ref="G305:H305"/>
    <mergeCell ref="A213:F213"/>
    <mergeCell ref="C178:E178"/>
    <mergeCell ref="G178:I178"/>
    <mergeCell ref="A179:B179"/>
    <mergeCell ref="C179:E179"/>
    <mergeCell ref="G179:I179"/>
    <mergeCell ref="G301:H301"/>
    <mergeCell ref="G298:H298"/>
    <mergeCell ref="G299:H299"/>
    <mergeCell ref="A292:B292"/>
    <mergeCell ref="C292:E292"/>
    <mergeCell ref="G297:H297"/>
    <mergeCell ref="C298:E298"/>
    <mergeCell ref="A243:B243"/>
    <mergeCell ref="C243:E243"/>
    <mergeCell ref="G243:I243"/>
    <mergeCell ref="G244:I244"/>
    <mergeCell ref="C289:E289"/>
    <mergeCell ref="A297:B297"/>
    <mergeCell ref="G292:H292"/>
    <mergeCell ref="G268:H268"/>
    <mergeCell ref="C293:D296"/>
    <mergeCell ref="G285:H285"/>
    <mergeCell ref="G287:H287"/>
    <mergeCell ref="G288:H288"/>
    <mergeCell ref="G286:H286"/>
    <mergeCell ref="A242:B242"/>
    <mergeCell ref="C242:E242"/>
    <mergeCell ref="G242:I242"/>
    <mergeCell ref="C284:E284"/>
    <mergeCell ref="G284:H284"/>
    <mergeCell ref="G281:H281"/>
    <mergeCell ref="A276:B276"/>
    <mergeCell ref="C276:E276"/>
    <mergeCell ref="G276:H276"/>
    <mergeCell ref="C259:E259"/>
    <mergeCell ref="A236:B236"/>
    <mergeCell ref="C236:E236"/>
    <mergeCell ref="G236:I236"/>
    <mergeCell ref="A237:B237"/>
    <mergeCell ref="C237:E237"/>
    <mergeCell ref="G237:I237"/>
    <mergeCell ref="G238:I238"/>
    <mergeCell ref="C239:E239"/>
    <mergeCell ref="G289:H289"/>
    <mergeCell ref="C290:D291"/>
    <mergeCell ref="G291:H291"/>
    <mergeCell ref="C277:D279"/>
    <mergeCell ref="G277:H277"/>
    <mergeCell ref="G278:H278"/>
    <mergeCell ref="G279:H279"/>
    <mergeCell ref="G280:H280"/>
    <mergeCell ref="G290:H290"/>
    <mergeCell ref="A282:B282"/>
    <mergeCell ref="C282:E282"/>
    <mergeCell ref="A284:B284"/>
    <mergeCell ref="G282:H282"/>
    <mergeCell ref="C283:D283"/>
    <mergeCell ref="G283:H283"/>
    <mergeCell ref="C285:D288"/>
    <mergeCell ref="J193:J194"/>
    <mergeCell ref="A230:B230"/>
    <mergeCell ref="C230:E230"/>
    <mergeCell ref="G230:I230"/>
    <mergeCell ref="A214:B214"/>
    <mergeCell ref="C214:E214"/>
    <mergeCell ref="G209:I209"/>
    <mergeCell ref="A195:B195"/>
    <mergeCell ref="C202:E202"/>
    <mergeCell ref="G202:I202"/>
    <mergeCell ref="G234:I234"/>
    <mergeCell ref="I187:J187"/>
    <mergeCell ref="G223:I223"/>
    <mergeCell ref="G200:I200"/>
    <mergeCell ref="G198:I198"/>
    <mergeCell ref="G203:I203"/>
    <mergeCell ref="G204:I204"/>
    <mergeCell ref="G210:I210"/>
    <mergeCell ref="G197:I197"/>
    <mergeCell ref="J213:J214"/>
    <mergeCell ref="A16:B16"/>
    <mergeCell ref="C16:E16"/>
    <mergeCell ref="G16:I16"/>
    <mergeCell ref="A17:B17"/>
    <mergeCell ref="C17:E17"/>
    <mergeCell ref="G17:I17"/>
    <mergeCell ref="A18:B18"/>
    <mergeCell ref="C18:E18"/>
    <mergeCell ref="G235:I235"/>
    <mergeCell ref="A239:B239"/>
    <mergeCell ref="G18:I18"/>
    <mergeCell ref="A19:B19"/>
    <mergeCell ref="C229:E229"/>
    <mergeCell ref="G229:I229"/>
    <mergeCell ref="A234:B234"/>
    <mergeCell ref="C234:E234"/>
    <mergeCell ref="G77:H77"/>
    <mergeCell ref="G78:H78"/>
    <mergeCell ref="C19:E19"/>
    <mergeCell ref="G19:I19"/>
    <mergeCell ref="G147:I147"/>
    <mergeCell ref="A127:B127"/>
    <mergeCell ref="C127:E127"/>
    <mergeCell ref="C96:E96"/>
    <mergeCell ref="A97:B97"/>
    <mergeCell ref="C97:E97"/>
    <mergeCell ref="A108:B108"/>
    <mergeCell ref="C108:E108"/>
    <mergeCell ref="A117:B117"/>
    <mergeCell ref="C117:E117"/>
    <mergeCell ref="G146:I146"/>
    <mergeCell ref="A146:B146"/>
    <mergeCell ref="C146:E146"/>
    <mergeCell ref="G96:H96"/>
    <mergeCell ref="G97:H97"/>
    <mergeCell ref="A96:B96"/>
    <mergeCell ref="G119:I119"/>
    <mergeCell ref="G142:I142"/>
    <mergeCell ref="A144:B144"/>
    <mergeCell ref="C144:E144"/>
    <mergeCell ref="A126:B126"/>
    <mergeCell ref="C126:E126"/>
    <mergeCell ref="C181:E181"/>
    <mergeCell ref="A182:B182"/>
    <mergeCell ref="C182:E182"/>
    <mergeCell ref="C148:E148"/>
    <mergeCell ref="A181:B181"/>
    <mergeCell ref="C173:E173"/>
    <mergeCell ref="C133:E133"/>
    <mergeCell ref="C159:E159"/>
    <mergeCell ref="A57:B57"/>
    <mergeCell ref="C57:E57"/>
    <mergeCell ref="G48:I48"/>
    <mergeCell ref="G45:I45"/>
    <mergeCell ref="A46:B46"/>
    <mergeCell ref="C46:E46"/>
    <mergeCell ref="G46:I46"/>
    <mergeCell ref="G47:I47"/>
    <mergeCell ref="J105:J106"/>
    <mergeCell ref="G113:I113"/>
    <mergeCell ref="A107:B107"/>
    <mergeCell ref="A110:B110"/>
    <mergeCell ref="G111:I111"/>
    <mergeCell ref="G112:I112"/>
    <mergeCell ref="G109:I109"/>
    <mergeCell ref="A221:B221"/>
    <mergeCell ref="C222:E222"/>
    <mergeCell ref="G233:I233"/>
    <mergeCell ref="A203:B203"/>
    <mergeCell ref="C203:E203"/>
    <mergeCell ref="C219:E219"/>
    <mergeCell ref="G219:I219"/>
    <mergeCell ref="G224:I224"/>
    <mergeCell ref="A229:B229"/>
    <mergeCell ref="C233:E233"/>
    <mergeCell ref="G199:I199"/>
    <mergeCell ref="G168:I168"/>
    <mergeCell ref="A193:F193"/>
    <mergeCell ref="A194:B194"/>
    <mergeCell ref="A169:B169"/>
    <mergeCell ref="C169:E169"/>
    <mergeCell ref="G169:I169"/>
    <mergeCell ref="A170:B170"/>
    <mergeCell ref="C170:E170"/>
    <mergeCell ref="A178:B178"/>
    <mergeCell ref="G170:I170"/>
    <mergeCell ref="G181:I181"/>
    <mergeCell ref="B251:I251"/>
    <mergeCell ref="A250:I250"/>
    <mergeCell ref="C221:E221"/>
    <mergeCell ref="C195:E195"/>
    <mergeCell ref="G195:I195"/>
    <mergeCell ref="G221:I221"/>
    <mergeCell ref="I246:J246"/>
    <mergeCell ref="A196:B196"/>
    <mergeCell ref="C196:E196"/>
    <mergeCell ref="A233:B233"/>
    <mergeCell ref="B326:F326"/>
    <mergeCell ref="A333:J333"/>
    <mergeCell ref="B324:J324"/>
    <mergeCell ref="G295:H295"/>
    <mergeCell ref="G293:H293"/>
    <mergeCell ref="G315:H315"/>
    <mergeCell ref="A313:B313"/>
    <mergeCell ref="A314:B314"/>
    <mergeCell ref="A335:J335"/>
    <mergeCell ref="B331:J331"/>
    <mergeCell ref="B330:J330"/>
    <mergeCell ref="B327:J327"/>
    <mergeCell ref="B328:J328"/>
    <mergeCell ref="B329:J329"/>
    <mergeCell ref="C314:E314"/>
    <mergeCell ref="A316:H316"/>
    <mergeCell ref="C315:D315"/>
    <mergeCell ref="G306:H306"/>
    <mergeCell ref="C307:E307"/>
    <mergeCell ref="G307:H307"/>
    <mergeCell ref="G308:H308"/>
    <mergeCell ref="G309:H309"/>
    <mergeCell ref="A59:B59"/>
    <mergeCell ref="C59:E59"/>
    <mergeCell ref="G314:H314"/>
    <mergeCell ref="A275:B275"/>
    <mergeCell ref="G275:H275"/>
    <mergeCell ref="G296:H296"/>
    <mergeCell ref="G310:H310"/>
    <mergeCell ref="G294:H294"/>
    <mergeCell ref="G313:H313"/>
    <mergeCell ref="G127:I127"/>
    <mergeCell ref="A60:B60"/>
    <mergeCell ref="C60:E60"/>
    <mergeCell ref="A273:F273"/>
    <mergeCell ref="G273:H274"/>
    <mergeCell ref="A274:B274"/>
    <mergeCell ref="C274:E274"/>
    <mergeCell ref="G128:I128"/>
    <mergeCell ref="G260:H260"/>
    <mergeCell ref="G261:H261"/>
    <mergeCell ref="G196:I196"/>
    <mergeCell ref="A115:B115"/>
    <mergeCell ref="C113:E113"/>
    <mergeCell ref="J252:J253"/>
    <mergeCell ref="G208:I208"/>
    <mergeCell ref="G201:I201"/>
    <mergeCell ref="A187:H187"/>
    <mergeCell ref="A240:B240"/>
    <mergeCell ref="C240:E240"/>
    <mergeCell ref="G240:I240"/>
    <mergeCell ref="G160:I160"/>
    <mergeCell ref="A22:B22"/>
    <mergeCell ref="C22:E22"/>
    <mergeCell ref="A322:J322"/>
    <mergeCell ref="A310:B310"/>
    <mergeCell ref="C312:D312"/>
    <mergeCell ref="G312:H312"/>
    <mergeCell ref="A311:B311"/>
    <mergeCell ref="C311:E311"/>
    <mergeCell ref="G311:H311"/>
    <mergeCell ref="C111:E111"/>
    <mergeCell ref="A23:B23"/>
    <mergeCell ref="C23:E23"/>
    <mergeCell ref="G23:I23"/>
    <mergeCell ref="A43:B43"/>
    <mergeCell ref="C43:E43"/>
    <mergeCell ref="C26:E26"/>
    <mergeCell ref="G26:I26"/>
    <mergeCell ref="G27:I27"/>
    <mergeCell ref="G28:I28"/>
    <mergeCell ref="G29:I29"/>
    <mergeCell ref="A3:J3"/>
    <mergeCell ref="A4:J4"/>
    <mergeCell ref="A5:J5"/>
    <mergeCell ref="A9:J9"/>
    <mergeCell ref="A215:B215"/>
    <mergeCell ref="C215:E215"/>
    <mergeCell ref="G22:I22"/>
    <mergeCell ref="A379:J379"/>
    <mergeCell ref="A377:J377"/>
    <mergeCell ref="A371:J371"/>
    <mergeCell ref="A373:J373"/>
    <mergeCell ref="A375:J375"/>
    <mergeCell ref="C94:E94"/>
    <mergeCell ref="G83:H83"/>
    <mergeCell ref="A369:J369"/>
    <mergeCell ref="G207:I207"/>
    <mergeCell ref="C194:E194"/>
    <mergeCell ref="A121:B121"/>
    <mergeCell ref="C121:E121"/>
    <mergeCell ref="A222:B222"/>
    <mergeCell ref="A218:B218"/>
    <mergeCell ref="A337:J337"/>
    <mergeCell ref="A202:B202"/>
    <mergeCell ref="C207:E207"/>
    <mergeCell ref="A198:B198"/>
    <mergeCell ref="C198:E198"/>
    <mergeCell ref="A205:B205"/>
    <mergeCell ref="C205:E205"/>
    <mergeCell ref="G193:I194"/>
    <mergeCell ref="A61:B61"/>
    <mergeCell ref="G61:I61"/>
    <mergeCell ref="A62:B62"/>
    <mergeCell ref="B70:I70"/>
    <mergeCell ref="A71:F71"/>
    <mergeCell ref="A113:B113"/>
    <mergeCell ref="A91:B91"/>
    <mergeCell ref="C91:E91"/>
    <mergeCell ref="G91:H91"/>
    <mergeCell ref="A106:B106"/>
    <mergeCell ref="G95:H95"/>
    <mergeCell ref="G94:H94"/>
    <mergeCell ref="C95:E95"/>
    <mergeCell ref="A95:B95"/>
    <mergeCell ref="A94:B94"/>
    <mergeCell ref="A73:B73"/>
    <mergeCell ref="G73:H73"/>
    <mergeCell ref="A74:B74"/>
    <mergeCell ref="G82:H82"/>
    <mergeCell ref="A79:B79"/>
    <mergeCell ref="G79:H79"/>
    <mergeCell ref="A76:B76"/>
    <mergeCell ref="G76:H76"/>
    <mergeCell ref="A77:B77"/>
    <mergeCell ref="C77:E77"/>
    <mergeCell ref="A93:B93"/>
    <mergeCell ref="C93:E93"/>
    <mergeCell ref="G93:H93"/>
    <mergeCell ref="A82:B82"/>
    <mergeCell ref="A83:B83"/>
    <mergeCell ref="A85:B85"/>
    <mergeCell ref="G85:H85"/>
    <mergeCell ref="A86:B86"/>
    <mergeCell ref="A88:B88"/>
    <mergeCell ref="C88:E88"/>
    <mergeCell ref="C110:E110"/>
    <mergeCell ref="G75:H75"/>
    <mergeCell ref="C86:E86"/>
    <mergeCell ref="G86:H86"/>
    <mergeCell ref="G87:H87"/>
    <mergeCell ref="C107:E107"/>
    <mergeCell ref="G107:I107"/>
    <mergeCell ref="C106:E106"/>
    <mergeCell ref="G105:I106"/>
    <mergeCell ref="A105:F105"/>
    <mergeCell ref="I1:J1"/>
    <mergeCell ref="G42:I43"/>
    <mergeCell ref="A13:F13"/>
    <mergeCell ref="G13:I14"/>
    <mergeCell ref="J13:J14"/>
    <mergeCell ref="A14:B14"/>
    <mergeCell ref="C14:E14"/>
    <mergeCell ref="A15:B15"/>
    <mergeCell ref="A7:J7"/>
    <mergeCell ref="A2:J2"/>
    <mergeCell ref="C116:E116"/>
    <mergeCell ref="G115:I115"/>
    <mergeCell ref="G126:I126"/>
    <mergeCell ref="G117:I117"/>
    <mergeCell ref="C115:E115"/>
    <mergeCell ref="C15:E15"/>
    <mergeCell ref="G15:I15"/>
    <mergeCell ref="A90:B90"/>
    <mergeCell ref="G90:H90"/>
    <mergeCell ref="A35:B35"/>
    <mergeCell ref="G24:I24"/>
    <mergeCell ref="A26:B26"/>
    <mergeCell ref="A25:B25"/>
    <mergeCell ref="A20:B20"/>
    <mergeCell ref="C20:E20"/>
    <mergeCell ref="G20:I20"/>
    <mergeCell ref="A21:B21"/>
    <mergeCell ref="C21:E21"/>
    <mergeCell ref="G21:I21"/>
    <mergeCell ref="C25:E25"/>
    <mergeCell ref="G25:I25"/>
    <mergeCell ref="A69:H69"/>
    <mergeCell ref="G123:I123"/>
    <mergeCell ref="G121:I121"/>
    <mergeCell ref="C122:E122"/>
    <mergeCell ref="G122:I122"/>
    <mergeCell ref="C118:E118"/>
    <mergeCell ref="A118:B118"/>
    <mergeCell ref="G44:I44"/>
    <mergeCell ref="G59:I59"/>
    <mergeCell ref="A101:J101"/>
    <mergeCell ref="A98:H98"/>
    <mergeCell ref="C74:E74"/>
    <mergeCell ref="G74:H74"/>
    <mergeCell ref="C62:E62"/>
    <mergeCell ref="G62:I62"/>
    <mergeCell ref="I71:I72"/>
    <mergeCell ref="C72:E72"/>
    <mergeCell ref="C83:E83"/>
    <mergeCell ref="I36:J36"/>
    <mergeCell ref="G35:I35"/>
    <mergeCell ref="A33:B33"/>
    <mergeCell ref="C33:E33"/>
    <mergeCell ref="G33:I33"/>
    <mergeCell ref="A36:H36"/>
    <mergeCell ref="G34:I34"/>
    <mergeCell ref="A28:B28"/>
    <mergeCell ref="C35:E35"/>
    <mergeCell ref="A45:B45"/>
    <mergeCell ref="C45:E45"/>
    <mergeCell ref="A34:B34"/>
    <mergeCell ref="C34:E34"/>
    <mergeCell ref="A44:B44"/>
    <mergeCell ref="C44:E44"/>
    <mergeCell ref="C28:E28"/>
    <mergeCell ref="A42:F42"/>
    <mergeCell ref="A58:B58"/>
    <mergeCell ref="C58:E58"/>
    <mergeCell ref="G58:I58"/>
    <mergeCell ref="A48:B48"/>
    <mergeCell ref="A49:B49"/>
    <mergeCell ref="C49:E49"/>
    <mergeCell ref="G49:I49"/>
    <mergeCell ref="A50:B50"/>
    <mergeCell ref="C50:E50"/>
    <mergeCell ref="G57:I57"/>
    <mergeCell ref="G64:I64"/>
    <mergeCell ref="A65:H65"/>
    <mergeCell ref="I65:J65"/>
    <mergeCell ref="G71:H72"/>
    <mergeCell ref="A67:J67"/>
    <mergeCell ref="J71:J72"/>
    <mergeCell ref="A72:B72"/>
    <mergeCell ref="C61:E61"/>
    <mergeCell ref="G60:I60"/>
    <mergeCell ref="A80:B80"/>
    <mergeCell ref="C80:E80"/>
    <mergeCell ref="G80:H80"/>
    <mergeCell ref="A63:B63"/>
    <mergeCell ref="C63:E63"/>
    <mergeCell ref="G63:I63"/>
    <mergeCell ref="A64:B64"/>
    <mergeCell ref="C64:E64"/>
    <mergeCell ref="A159:B159"/>
    <mergeCell ref="G120:I120"/>
    <mergeCell ref="G159:I159"/>
    <mergeCell ref="G134:I134"/>
    <mergeCell ref="A137:B137"/>
    <mergeCell ref="G137:I137"/>
    <mergeCell ref="G138:I138"/>
    <mergeCell ref="A133:B133"/>
    <mergeCell ref="G132:I132"/>
    <mergeCell ref="A122:B122"/>
    <mergeCell ref="C137:E137"/>
    <mergeCell ref="G81:H81"/>
    <mergeCell ref="A130:B130"/>
    <mergeCell ref="C130:E130"/>
    <mergeCell ref="G84:H84"/>
    <mergeCell ref="G92:H92"/>
    <mergeCell ref="G108:I108"/>
    <mergeCell ref="G118:I118"/>
    <mergeCell ref="G110:I110"/>
    <mergeCell ref="G116:I116"/>
    <mergeCell ref="G257:H257"/>
    <mergeCell ref="C167:E167"/>
    <mergeCell ref="A132:B132"/>
    <mergeCell ref="A148:B148"/>
    <mergeCell ref="A157:F157"/>
    <mergeCell ref="A160:B160"/>
    <mergeCell ref="C160:E160"/>
    <mergeCell ref="C132:E132"/>
    <mergeCell ref="A135:B135"/>
    <mergeCell ref="C135:E135"/>
    <mergeCell ref="A252:F252"/>
    <mergeCell ref="G252:H253"/>
    <mergeCell ref="A253:B253"/>
    <mergeCell ref="C253:E253"/>
    <mergeCell ref="C218:E218"/>
    <mergeCell ref="G218:I218"/>
    <mergeCell ref="G205:I205"/>
    <mergeCell ref="G206:I206"/>
    <mergeCell ref="G215:I215"/>
    <mergeCell ref="G211:I211"/>
    <mergeCell ref="A216:B216"/>
    <mergeCell ref="C216:E216"/>
    <mergeCell ref="G216:I216"/>
    <mergeCell ref="G217:I217"/>
    <mergeCell ref="G141:I141"/>
    <mergeCell ref="G143:I143"/>
    <mergeCell ref="G167:I167"/>
    <mergeCell ref="A248:J248"/>
    <mergeCell ref="A219:B219"/>
    <mergeCell ref="A246:H246"/>
    <mergeCell ref="A247:J247"/>
    <mergeCell ref="G220:I220"/>
    <mergeCell ref="G232:I232"/>
    <mergeCell ref="G227:I227"/>
    <mergeCell ref="G130:I130"/>
    <mergeCell ref="G131:I131"/>
    <mergeCell ref="G139:I139"/>
    <mergeCell ref="G135:I135"/>
    <mergeCell ref="G136:I136"/>
    <mergeCell ref="A341:J341"/>
    <mergeCell ref="A343:J343"/>
    <mergeCell ref="G254:H254"/>
    <mergeCell ref="C255:E255"/>
    <mergeCell ref="G255:H255"/>
    <mergeCell ref="G259:H259"/>
    <mergeCell ref="A258:B258"/>
    <mergeCell ref="G256:H256"/>
    <mergeCell ref="G258:H258"/>
    <mergeCell ref="A254:B254"/>
    <mergeCell ref="J157:J158"/>
    <mergeCell ref="A158:B158"/>
    <mergeCell ref="C158:E158"/>
    <mergeCell ref="A175:B175"/>
    <mergeCell ref="C175:E175"/>
    <mergeCell ref="G175:I175"/>
    <mergeCell ref="G162:I162"/>
    <mergeCell ref="G163:I163"/>
    <mergeCell ref="G171:I171"/>
    <mergeCell ref="G157:I158"/>
    <mergeCell ref="G172:I172"/>
    <mergeCell ref="A176:B176"/>
    <mergeCell ref="C176:E176"/>
    <mergeCell ref="G176:I176"/>
    <mergeCell ref="G177:I177"/>
    <mergeCell ref="A266:B266"/>
    <mergeCell ref="G266:H266"/>
    <mergeCell ref="C267:E267"/>
    <mergeCell ref="G267:H267"/>
    <mergeCell ref="G226:I226"/>
    <mergeCell ref="G186:I186"/>
    <mergeCell ref="G228:I228"/>
    <mergeCell ref="A226:B226"/>
    <mergeCell ref="C226:E226"/>
  </mergeCells>
  <printOptions horizontalCentered="1"/>
  <pageMargins left="0.7086614173228347" right="0.6299212598425197" top="0.25" bottom="0.51" header="0.19" footer="0.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O1004"/>
  <sheetViews>
    <sheetView workbookViewId="0" topLeftCell="A1">
      <selection activeCell="H22" sqref="H22:H23"/>
    </sheetView>
  </sheetViews>
  <sheetFormatPr defaultColWidth="9.00390625" defaultRowHeight="12.75"/>
  <cols>
    <col min="1" max="1" width="5.125" style="1" customWidth="1"/>
    <col min="2" max="2" width="12.75390625" style="1" customWidth="1"/>
    <col min="3" max="3" width="6.875" style="1" customWidth="1"/>
    <col min="4" max="4" width="7.25390625" style="1" customWidth="1"/>
    <col min="5" max="5" width="6.25390625" style="1" customWidth="1"/>
    <col min="6" max="6" width="9.125" style="1" customWidth="1"/>
    <col min="7" max="7" width="16.625" style="1" customWidth="1"/>
    <col min="8" max="8" width="11.625" style="1" customWidth="1"/>
    <col min="9" max="9" width="11.125" style="1" customWidth="1"/>
    <col min="10" max="16384" width="9.125" style="1" customWidth="1"/>
  </cols>
  <sheetData>
    <row r="1" spans="1:9" ht="13.5" customHeight="1">
      <c r="A1" s="272"/>
      <c r="B1" s="272"/>
      <c r="C1" s="272"/>
      <c r="D1" s="272"/>
      <c r="E1" s="272"/>
      <c r="F1" s="272"/>
      <c r="G1" s="272"/>
      <c r="H1" s="272"/>
      <c r="I1" s="272"/>
    </row>
    <row r="2" spans="1:7" ht="9.75" customHeight="1">
      <c r="A2"/>
      <c r="B2"/>
      <c r="C2"/>
      <c r="D2" s="8"/>
      <c r="E2"/>
      <c r="F2"/>
      <c r="G2"/>
    </row>
    <row r="3" spans="1:8" ht="17.25" customHeight="1">
      <c r="A3" s="394"/>
      <c r="B3" s="394"/>
      <c r="C3" s="394"/>
      <c r="D3" s="394"/>
      <c r="E3" s="394"/>
      <c r="F3" s="394"/>
      <c r="G3" s="394"/>
      <c r="H3" s="394"/>
    </row>
    <row r="4" spans="1:7" ht="5.25" customHeight="1">
      <c r="A4" s="5"/>
      <c r="B4" s="6"/>
      <c r="C4" s="6"/>
      <c r="D4" s="6"/>
      <c r="E4" s="6"/>
      <c r="F4" s="6"/>
      <c r="G4" s="7"/>
    </row>
    <row r="5" spans="1:12" ht="16.5" customHeight="1">
      <c r="A5" s="385"/>
      <c r="B5" s="387"/>
      <c r="C5" s="384"/>
      <c r="D5" s="387"/>
      <c r="E5" s="396"/>
      <c r="F5" s="396"/>
      <c r="G5" s="396"/>
      <c r="H5" s="396"/>
      <c r="I5" s="396"/>
      <c r="J5" s="10"/>
      <c r="K5" s="10"/>
      <c r="L5" s="10"/>
    </row>
    <row r="6" spans="1:12" ht="9" customHeight="1">
      <c r="A6" s="387"/>
      <c r="B6" s="387"/>
      <c r="C6" s="387"/>
      <c r="D6" s="387"/>
      <c r="E6" s="396"/>
      <c r="F6" s="396"/>
      <c r="G6" s="396"/>
      <c r="H6" s="397"/>
      <c r="I6" s="397"/>
      <c r="J6" s="10"/>
      <c r="K6" s="10"/>
      <c r="L6" s="10"/>
    </row>
    <row r="7" spans="1:12" ht="9" customHeight="1">
      <c r="A7" s="395"/>
      <c r="B7" s="395"/>
      <c r="C7" s="395"/>
      <c r="D7" s="395"/>
      <c r="E7" s="15"/>
      <c r="F7" s="401"/>
      <c r="G7" s="401"/>
      <c r="H7" s="16"/>
      <c r="I7" s="16"/>
      <c r="J7" s="10"/>
      <c r="K7" s="10"/>
      <c r="L7" s="10"/>
    </row>
    <row r="8" spans="1:12" ht="39" customHeight="1">
      <c r="A8" s="384"/>
      <c r="B8" s="385"/>
      <c r="C8" s="384"/>
      <c r="D8" s="384"/>
      <c r="E8" s="17"/>
      <c r="F8" s="386"/>
      <c r="G8" s="386"/>
      <c r="H8" s="18"/>
      <c r="I8" s="18"/>
      <c r="J8" s="10"/>
      <c r="K8" s="10"/>
      <c r="L8" s="10"/>
    </row>
    <row r="9" spans="1:12" ht="37.5" customHeight="1">
      <c r="A9" s="384"/>
      <c r="B9" s="385"/>
      <c r="C9" s="384"/>
      <c r="D9" s="384"/>
      <c r="E9" s="17"/>
      <c r="F9" s="386"/>
      <c r="G9" s="386"/>
      <c r="H9" s="18"/>
      <c r="I9" s="18"/>
      <c r="J9" s="10"/>
      <c r="K9" s="10"/>
      <c r="L9" s="10"/>
    </row>
    <row r="10" spans="1:12" ht="27" customHeight="1">
      <c r="A10" s="385"/>
      <c r="B10" s="403"/>
      <c r="C10" s="384"/>
      <c r="D10" s="402"/>
      <c r="E10" s="396"/>
      <c r="F10" s="386"/>
      <c r="G10" s="386"/>
      <c r="H10" s="405"/>
      <c r="I10" s="405"/>
      <c r="J10" s="10"/>
      <c r="K10" s="10"/>
      <c r="L10" s="10"/>
    </row>
    <row r="11" spans="1:15" ht="13.5" customHeight="1">
      <c r="A11" s="403"/>
      <c r="B11" s="403"/>
      <c r="C11" s="402"/>
      <c r="D11" s="402"/>
      <c r="E11" s="396"/>
      <c r="F11" s="386"/>
      <c r="G11" s="386"/>
      <c r="H11" s="405"/>
      <c r="I11" s="405"/>
      <c r="J11" s="10"/>
      <c r="K11" s="10"/>
      <c r="L11" s="10"/>
      <c r="M11" s="9"/>
      <c r="N11" s="9"/>
      <c r="O11" s="9"/>
    </row>
    <row r="12" spans="1:12" ht="30" customHeight="1">
      <c r="A12" s="403"/>
      <c r="B12" s="403"/>
      <c r="C12" s="402"/>
      <c r="D12" s="402"/>
      <c r="E12" s="393"/>
      <c r="F12" s="386"/>
      <c r="G12" s="404"/>
      <c r="H12" s="406"/>
      <c r="I12" s="406"/>
      <c r="J12" s="10"/>
      <c r="K12" s="10"/>
      <c r="L12" s="10"/>
    </row>
    <row r="13" spans="1:12" ht="4.5" customHeight="1">
      <c r="A13" s="403"/>
      <c r="B13" s="403"/>
      <c r="C13" s="402"/>
      <c r="D13" s="402"/>
      <c r="E13" s="393"/>
      <c r="F13" s="404"/>
      <c r="G13" s="404"/>
      <c r="H13" s="406"/>
      <c r="I13" s="406"/>
      <c r="J13" s="10"/>
      <c r="K13" s="10"/>
      <c r="L13" s="10"/>
    </row>
    <row r="14" spans="1:12" ht="6" customHeight="1">
      <c r="A14" s="403"/>
      <c r="B14" s="403"/>
      <c r="C14" s="402"/>
      <c r="D14" s="402"/>
      <c r="E14" s="393"/>
      <c r="F14" s="386"/>
      <c r="G14" s="386"/>
      <c r="H14" s="406"/>
      <c r="I14" s="406"/>
      <c r="J14" s="10"/>
      <c r="K14" s="10"/>
      <c r="L14" s="10"/>
    </row>
    <row r="15" spans="1:12" ht="12.75" customHeight="1">
      <c r="A15" s="403"/>
      <c r="B15" s="403"/>
      <c r="C15" s="402"/>
      <c r="D15" s="402"/>
      <c r="E15" s="393"/>
      <c r="F15" s="386"/>
      <c r="G15" s="386"/>
      <c r="H15" s="406"/>
      <c r="I15" s="406"/>
      <c r="J15" s="10"/>
      <c r="K15" s="10"/>
      <c r="L15" s="10"/>
    </row>
    <row r="16" spans="1:12" ht="10.5" customHeight="1">
      <c r="A16" s="403"/>
      <c r="B16" s="403"/>
      <c r="C16" s="402"/>
      <c r="D16" s="402"/>
      <c r="E16" s="393"/>
      <c r="F16" s="386"/>
      <c r="G16" s="386"/>
      <c r="H16" s="406"/>
      <c r="I16" s="406"/>
      <c r="J16" s="10"/>
      <c r="K16" s="10"/>
      <c r="L16" s="10"/>
    </row>
    <row r="17" spans="1:12" ht="15.75" customHeight="1">
      <c r="A17" s="385"/>
      <c r="B17" s="385"/>
      <c r="C17" s="384"/>
      <c r="D17" s="384"/>
      <c r="E17" s="392"/>
      <c r="F17" s="386"/>
      <c r="G17" s="386"/>
      <c r="H17" s="391"/>
      <c r="I17" s="391"/>
      <c r="J17" s="10"/>
      <c r="K17" s="10"/>
      <c r="L17" s="10"/>
    </row>
    <row r="18" spans="1:12" ht="2.25" customHeight="1" hidden="1">
      <c r="A18" s="385"/>
      <c r="B18" s="385"/>
      <c r="C18" s="384"/>
      <c r="D18" s="384"/>
      <c r="E18" s="392"/>
      <c r="F18" s="386"/>
      <c r="G18" s="386"/>
      <c r="H18" s="391"/>
      <c r="I18" s="391"/>
      <c r="J18" s="10"/>
      <c r="K18" s="10"/>
      <c r="L18" s="10"/>
    </row>
    <row r="19" spans="1:12" ht="18.75" customHeight="1">
      <c r="A19" s="385"/>
      <c r="B19" s="385"/>
      <c r="C19" s="384"/>
      <c r="D19" s="384"/>
      <c r="E19" s="392"/>
      <c r="F19" s="386"/>
      <c r="G19" s="386"/>
      <c r="H19" s="391"/>
      <c r="I19" s="391"/>
      <c r="J19" s="10"/>
      <c r="K19" s="10"/>
      <c r="L19" s="10"/>
    </row>
    <row r="20" spans="1:12" ht="12.75" customHeight="1">
      <c r="A20" s="385"/>
      <c r="B20" s="385"/>
      <c r="C20" s="384"/>
      <c r="D20" s="384"/>
      <c r="E20" s="392"/>
      <c r="F20" s="386"/>
      <c r="G20" s="386"/>
      <c r="H20" s="391"/>
      <c r="I20" s="391"/>
      <c r="J20" s="10"/>
      <c r="K20" s="10"/>
      <c r="L20" s="10"/>
    </row>
    <row r="21" spans="1:12" ht="24" customHeight="1">
      <c r="A21" s="385"/>
      <c r="B21" s="385"/>
      <c r="C21" s="384"/>
      <c r="D21" s="384"/>
      <c r="E21" s="392"/>
      <c r="F21" s="386"/>
      <c r="G21" s="386"/>
      <c r="H21" s="391"/>
      <c r="I21" s="391"/>
      <c r="J21" s="10"/>
      <c r="K21" s="10"/>
      <c r="L21" s="10"/>
    </row>
    <row r="22" spans="1:12" ht="25.5" customHeight="1">
      <c r="A22" s="385"/>
      <c r="B22" s="385"/>
      <c r="C22" s="384"/>
      <c r="D22" s="384"/>
      <c r="E22" s="392"/>
      <c r="F22" s="386"/>
      <c r="G22" s="386"/>
      <c r="H22" s="391"/>
      <c r="I22" s="391"/>
      <c r="J22" s="10"/>
      <c r="K22" s="10"/>
      <c r="L22" s="10"/>
    </row>
    <row r="23" spans="1:12" ht="15.75" customHeight="1">
      <c r="A23" s="385"/>
      <c r="B23" s="385"/>
      <c r="C23" s="384"/>
      <c r="D23" s="384"/>
      <c r="E23" s="392"/>
      <c r="F23" s="386"/>
      <c r="G23" s="386"/>
      <c r="H23" s="391"/>
      <c r="I23" s="391"/>
      <c r="J23" s="10"/>
      <c r="K23" s="10"/>
      <c r="L23" s="10"/>
    </row>
    <row r="24" spans="1:12" ht="25.5" customHeight="1">
      <c r="A24" s="385"/>
      <c r="B24" s="385"/>
      <c r="C24" s="384"/>
      <c r="D24" s="384"/>
      <c r="E24" s="392"/>
      <c r="F24" s="386"/>
      <c r="G24" s="386"/>
      <c r="H24" s="391"/>
      <c r="I24" s="391"/>
      <c r="J24" s="10"/>
      <c r="K24" s="10"/>
      <c r="L24" s="10"/>
    </row>
    <row r="25" spans="1:12" ht="21" customHeight="1">
      <c r="A25" s="385"/>
      <c r="B25" s="385"/>
      <c r="C25" s="384"/>
      <c r="D25" s="384"/>
      <c r="E25" s="392"/>
      <c r="F25" s="386"/>
      <c r="G25" s="386"/>
      <c r="H25" s="391"/>
      <c r="I25" s="391"/>
      <c r="J25" s="10"/>
      <c r="K25" s="10"/>
      <c r="L25" s="10"/>
    </row>
    <row r="26" spans="1:12" ht="39" customHeight="1">
      <c r="A26" s="385"/>
      <c r="B26" s="385"/>
      <c r="C26" s="384"/>
      <c r="D26" s="384"/>
      <c r="E26" s="17"/>
      <c r="F26" s="386"/>
      <c r="G26" s="386"/>
      <c r="H26" s="18"/>
      <c r="I26" s="18"/>
      <c r="J26" s="10"/>
      <c r="K26" s="10"/>
      <c r="L26" s="10"/>
    </row>
    <row r="27" spans="1:12" ht="21" customHeight="1">
      <c r="A27" s="385"/>
      <c r="B27" s="385"/>
      <c r="C27" s="384"/>
      <c r="D27" s="384"/>
      <c r="E27" s="17"/>
      <c r="F27" s="386"/>
      <c r="G27" s="386"/>
      <c r="H27" s="18"/>
      <c r="I27" s="18"/>
      <c r="J27" s="10"/>
      <c r="K27" s="10"/>
      <c r="L27" s="10"/>
    </row>
    <row r="28" spans="1:12" ht="18.75" customHeight="1">
      <c r="A28" s="385"/>
      <c r="B28" s="385"/>
      <c r="C28" s="384"/>
      <c r="D28" s="384"/>
      <c r="E28" s="17"/>
      <c r="F28" s="386"/>
      <c r="G28" s="386"/>
      <c r="H28" s="18"/>
      <c r="I28" s="18"/>
      <c r="J28" s="10"/>
      <c r="K28" s="10"/>
      <c r="L28" s="10"/>
    </row>
    <row r="29" spans="1:12" ht="12" customHeight="1">
      <c r="A29" s="385"/>
      <c r="B29" s="385"/>
      <c r="C29" s="384"/>
      <c r="D29" s="384"/>
      <c r="E29" s="17"/>
      <c r="F29" s="386"/>
      <c r="G29" s="386"/>
      <c r="H29" s="18"/>
      <c r="I29" s="18"/>
      <c r="J29" s="10"/>
      <c r="K29" s="10"/>
      <c r="L29" s="10"/>
    </row>
    <row r="30" spans="1:12" ht="24" customHeight="1">
      <c r="A30" s="385"/>
      <c r="B30" s="385"/>
      <c r="C30" s="384"/>
      <c r="D30" s="384"/>
      <c r="E30" s="17"/>
      <c r="F30" s="386"/>
      <c r="G30" s="386"/>
      <c r="H30" s="18"/>
      <c r="I30" s="18"/>
      <c r="J30" s="10"/>
      <c r="K30" s="10"/>
      <c r="L30" s="10"/>
    </row>
    <row r="31" spans="1:12" ht="16.5" customHeight="1">
      <c r="A31" s="385"/>
      <c r="B31" s="385"/>
      <c r="C31" s="384"/>
      <c r="D31" s="384"/>
      <c r="E31" s="17"/>
      <c r="F31" s="386"/>
      <c r="G31" s="386"/>
      <c r="H31" s="18"/>
      <c r="I31" s="18"/>
      <c r="J31" s="10"/>
      <c r="K31" s="10"/>
      <c r="L31" s="10"/>
    </row>
    <row r="32" spans="1:12" ht="15" customHeight="1">
      <c r="A32" s="385"/>
      <c r="B32" s="385"/>
      <c r="C32" s="384"/>
      <c r="D32" s="384"/>
      <c r="E32" s="392"/>
      <c r="F32" s="386"/>
      <c r="G32" s="386"/>
      <c r="H32" s="391"/>
      <c r="I32" s="391"/>
      <c r="J32" s="10"/>
      <c r="K32" s="10"/>
      <c r="L32" s="10"/>
    </row>
    <row r="33" spans="1:12" ht="27" customHeight="1">
      <c r="A33" s="385"/>
      <c r="B33" s="385"/>
      <c r="C33" s="384"/>
      <c r="D33" s="384"/>
      <c r="E33" s="392"/>
      <c r="F33" s="386"/>
      <c r="G33" s="386"/>
      <c r="H33" s="391"/>
      <c r="I33" s="391"/>
      <c r="J33" s="10"/>
      <c r="K33" s="10"/>
      <c r="L33" s="10"/>
    </row>
    <row r="34" spans="1:12" ht="24.75" customHeight="1">
      <c r="A34" s="385"/>
      <c r="B34" s="385"/>
      <c r="C34" s="384"/>
      <c r="D34" s="384"/>
      <c r="E34" s="392"/>
      <c r="F34" s="386"/>
      <c r="G34" s="386"/>
      <c r="H34" s="391"/>
      <c r="I34" s="391"/>
      <c r="J34" s="10"/>
      <c r="K34" s="10"/>
      <c r="L34" s="10"/>
    </row>
    <row r="35" spans="1:12" ht="51" customHeight="1">
      <c r="A35" s="384"/>
      <c r="B35" s="387"/>
      <c r="C35" s="384"/>
      <c r="D35" s="387"/>
      <c r="E35" s="17"/>
      <c r="F35" s="386"/>
      <c r="G35" s="386"/>
      <c r="H35" s="18"/>
      <c r="I35" s="18"/>
      <c r="J35" s="10"/>
      <c r="K35" s="10"/>
      <c r="L35" s="10"/>
    </row>
    <row r="36" spans="1:12" ht="6" customHeight="1">
      <c r="A36" s="11"/>
      <c r="B36" s="11"/>
      <c r="C36" s="12"/>
      <c r="D36" s="12"/>
      <c r="E36" s="13"/>
      <c r="F36" s="398"/>
      <c r="G36" s="398"/>
      <c r="H36" s="14"/>
      <c r="I36" s="14"/>
      <c r="J36" s="10"/>
      <c r="K36" s="10"/>
      <c r="L36" s="10"/>
    </row>
    <row r="37" spans="1:12" ht="24" customHeight="1">
      <c r="A37" s="399"/>
      <c r="B37" s="400"/>
      <c r="C37" s="400"/>
      <c r="D37" s="400"/>
      <c r="E37" s="400"/>
      <c r="F37" s="400"/>
      <c r="G37" s="400"/>
      <c r="H37" s="18"/>
      <c r="I37" s="18"/>
      <c r="J37" s="10"/>
      <c r="K37" s="10"/>
      <c r="L37" s="10"/>
    </row>
    <row r="38" spans="1:12" ht="22.5" customHeight="1">
      <c r="A38" s="10"/>
      <c r="B38" s="10"/>
      <c r="C38" s="10"/>
      <c r="D38" s="10"/>
      <c r="E38" s="10"/>
      <c r="F38" s="10"/>
      <c r="G38" s="10"/>
      <c r="H38" s="19"/>
      <c r="I38" s="19"/>
      <c r="J38" s="10"/>
      <c r="K38" s="10"/>
      <c r="L38" s="10"/>
    </row>
    <row r="39" spans="1:12" ht="22.5" customHeight="1">
      <c r="A39" s="10"/>
      <c r="B39" s="10"/>
      <c r="C39" s="10"/>
      <c r="D39" s="10"/>
      <c r="E39" s="10"/>
      <c r="F39" s="10"/>
      <c r="G39" s="10"/>
      <c r="H39" s="19"/>
      <c r="I39" s="19"/>
      <c r="J39" s="10"/>
      <c r="K39" s="10"/>
      <c r="L39" s="10"/>
    </row>
    <row r="40" spans="1:12" ht="22.5" customHeight="1">
      <c r="A40" s="10"/>
      <c r="B40" s="10"/>
      <c r="C40" s="10"/>
      <c r="D40" s="10"/>
      <c r="E40" s="10"/>
      <c r="F40" s="10"/>
      <c r="G40" s="10"/>
      <c r="H40" s="19"/>
      <c r="I40" s="19"/>
      <c r="J40" s="10"/>
      <c r="K40" s="10"/>
      <c r="L40" s="10"/>
    </row>
    <row r="41" spans="1:12" ht="12.75">
      <c r="A41" s="388"/>
      <c r="B41" s="388"/>
      <c r="C41" s="388"/>
      <c r="D41" s="388"/>
      <c r="E41" s="388"/>
      <c r="F41" s="388"/>
      <c r="G41" s="388"/>
      <c r="H41" s="388"/>
      <c r="I41" s="388"/>
      <c r="J41" s="10"/>
      <c r="K41" s="10"/>
      <c r="L41" s="10"/>
    </row>
    <row r="42" spans="1:12" ht="9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390"/>
      <c r="B43" s="390"/>
      <c r="C43" s="390"/>
      <c r="D43" s="390"/>
      <c r="E43" s="390"/>
      <c r="F43" s="390"/>
      <c r="G43" s="390"/>
      <c r="H43" s="390"/>
      <c r="I43" s="390"/>
      <c r="J43" s="10"/>
      <c r="K43" s="10"/>
      <c r="L43" s="10"/>
    </row>
    <row r="44" spans="1:12" ht="9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8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388"/>
      <c r="B46" s="388"/>
      <c r="C46" s="388"/>
      <c r="D46" s="388"/>
      <c r="E46" s="388"/>
      <c r="F46" s="388"/>
      <c r="G46" s="388"/>
      <c r="H46" s="388"/>
      <c r="I46" s="388"/>
      <c r="J46" s="10"/>
      <c r="K46" s="10"/>
      <c r="L46" s="10"/>
    </row>
    <row r="47" spans="1:12" ht="8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26.25" customHeight="1">
      <c r="A48" s="389"/>
      <c r="B48" s="389"/>
      <c r="C48" s="389"/>
      <c r="D48" s="389"/>
      <c r="E48" s="389"/>
      <c r="F48" s="389"/>
      <c r="G48" s="389"/>
      <c r="H48" s="389"/>
      <c r="I48" s="389"/>
      <c r="J48" s="10"/>
      <c r="K48" s="10"/>
      <c r="L48" s="10"/>
    </row>
    <row r="49" spans="1:1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388"/>
      <c r="B50" s="388"/>
      <c r="C50" s="388"/>
      <c r="D50" s="388"/>
      <c r="E50" s="388"/>
      <c r="F50" s="388"/>
      <c r="G50" s="388"/>
      <c r="H50" s="388"/>
      <c r="I50" s="388"/>
      <c r="J50" s="10"/>
      <c r="K50" s="10"/>
      <c r="L50" s="10"/>
    </row>
    <row r="51" spans="1:12" ht="8.25" customHeight="1">
      <c r="A51" s="13"/>
      <c r="B51" s="13"/>
      <c r="C51" s="13"/>
      <c r="D51" s="13"/>
      <c r="E51" s="13"/>
      <c r="F51" s="13"/>
      <c r="G51" s="13"/>
      <c r="H51" s="13"/>
      <c r="I51" s="13"/>
      <c r="J51" s="10"/>
      <c r="K51" s="10"/>
      <c r="L51" s="10"/>
    </row>
    <row r="52" spans="1:12" ht="29.25" customHeight="1">
      <c r="A52" s="389"/>
      <c r="B52" s="389"/>
      <c r="C52" s="389"/>
      <c r="D52" s="389"/>
      <c r="E52" s="389"/>
      <c r="F52" s="389"/>
      <c r="G52" s="389"/>
      <c r="H52" s="389"/>
      <c r="I52" s="389"/>
      <c r="J52" s="10"/>
      <c r="K52" s="10"/>
      <c r="L52" s="10"/>
    </row>
    <row r="53" spans="1:1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1:12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1:12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1:12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1:12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1:12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1:12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1:12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1:12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1:12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1:12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1:12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1:12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1:12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1:12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</row>
    <row r="464" spans="1:12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</row>
    <row r="465" spans="1:12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</row>
    <row r="466" spans="1:12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</row>
    <row r="467" spans="1:12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</row>
    <row r="468" spans="1:12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</row>
    <row r="469" spans="1:12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</row>
    <row r="470" spans="1:12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</row>
    <row r="471" spans="1:12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</row>
    <row r="472" spans="1:12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  <row r="473" spans="1:12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</row>
    <row r="474" spans="1:12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</row>
    <row r="475" spans="1:12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</row>
    <row r="476" spans="1:12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</row>
    <row r="477" spans="1:12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</row>
    <row r="478" spans="1:12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</row>
    <row r="479" spans="1:12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</row>
    <row r="480" spans="1:12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</row>
    <row r="481" spans="1:12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</row>
    <row r="482" spans="1:12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</row>
    <row r="483" spans="1:12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</row>
    <row r="484" spans="1:12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</row>
    <row r="485" spans="1:12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</row>
    <row r="486" spans="1:12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</row>
    <row r="487" spans="1:12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</row>
    <row r="488" spans="1:12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</row>
    <row r="489" spans="1:12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</row>
    <row r="490" spans="1:12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</row>
    <row r="491" spans="1:12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</row>
    <row r="492" spans="1:12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</row>
    <row r="493" spans="1:12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</row>
    <row r="494" spans="1:12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</row>
    <row r="495" spans="1:12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</row>
    <row r="496" spans="1:12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</row>
    <row r="497" spans="1:12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</row>
    <row r="498" spans="1:12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</row>
    <row r="499" spans="1:12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</row>
    <row r="500" spans="1:12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</row>
    <row r="501" spans="1:12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</row>
    <row r="502" spans="1:12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</row>
    <row r="503" spans="1:12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</row>
    <row r="504" spans="1:12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</row>
    <row r="505" spans="1:12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</row>
    <row r="506" spans="1:12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</row>
    <row r="507" spans="1:12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</row>
    <row r="508" spans="1:12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</row>
    <row r="509" spans="1:12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</row>
    <row r="510" spans="1:12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</row>
    <row r="511" spans="1:12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</row>
    <row r="512" spans="1:12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</row>
    <row r="513" spans="1:12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</row>
    <row r="514" spans="1:12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</row>
    <row r="515" spans="1:12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</row>
    <row r="516" spans="1:12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</row>
    <row r="517" spans="1:12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</row>
    <row r="518" spans="1:12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</row>
    <row r="519" spans="1:12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</row>
    <row r="520" spans="1:12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</row>
    <row r="521" spans="1:12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</row>
    <row r="522" spans="1:12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</row>
    <row r="523" spans="1:12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</row>
    <row r="524" spans="1:12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</row>
    <row r="525" spans="1:12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</row>
    <row r="526" spans="1:12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</row>
    <row r="527" spans="1:12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</row>
    <row r="528" spans="1:12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</row>
    <row r="529" spans="1:12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</row>
    <row r="530" spans="1:12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</row>
    <row r="531" spans="1:12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</row>
    <row r="532" spans="1:12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</row>
    <row r="533" spans="1:12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</row>
    <row r="534" spans="1:12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</row>
    <row r="535" spans="1:12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</row>
    <row r="536" spans="1:12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</row>
    <row r="537" spans="1:12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</row>
    <row r="538" spans="1:12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</row>
    <row r="539" spans="1:12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</row>
    <row r="540" spans="1:12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</row>
    <row r="541" spans="1:12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</row>
    <row r="542" spans="1:12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</row>
    <row r="543" spans="1:12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</row>
    <row r="544" spans="1:12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</row>
    <row r="545" spans="1:12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</row>
    <row r="546" spans="1:12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</row>
    <row r="547" spans="1:12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</row>
    <row r="548" spans="1:12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</row>
    <row r="549" spans="1:12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</row>
    <row r="550" spans="1:12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</row>
    <row r="551" spans="1:12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</row>
    <row r="552" spans="1:12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</row>
    <row r="553" spans="1:12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</row>
    <row r="554" spans="1:12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</row>
    <row r="555" spans="1:12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</row>
    <row r="556" spans="1:12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</row>
    <row r="557" spans="1:12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</row>
    <row r="558" spans="1:12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</row>
    <row r="559" spans="1:12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</row>
    <row r="560" spans="1:12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</row>
    <row r="561" spans="1:12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</row>
    <row r="562" spans="1:12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</row>
    <row r="563" spans="1:12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</row>
    <row r="564" spans="1:12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</row>
    <row r="565" spans="1:12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</row>
    <row r="566" spans="1:12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</row>
    <row r="567" spans="1:12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</row>
    <row r="568" spans="1:12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</row>
    <row r="569" spans="1:12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</row>
    <row r="570" spans="1:12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</row>
    <row r="571" spans="1:12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</row>
    <row r="572" spans="1:12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</row>
    <row r="573" spans="1:12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</row>
    <row r="574" spans="1:12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</row>
    <row r="575" spans="1:12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</row>
    <row r="576" spans="1:12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</row>
    <row r="577" spans="1:12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</row>
    <row r="578" spans="1:12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</row>
    <row r="579" spans="1:12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</row>
    <row r="580" spans="1:12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</row>
    <row r="581" spans="1:12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</row>
    <row r="582" spans="1:12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</row>
    <row r="583" spans="1:12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</row>
    <row r="584" spans="1:12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</row>
    <row r="585" spans="1:12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</row>
    <row r="586" spans="1:12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</row>
    <row r="587" spans="1:12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</row>
    <row r="588" spans="1:12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</row>
    <row r="589" spans="1:12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</row>
    <row r="590" spans="1:12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</row>
    <row r="591" spans="1:12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</row>
    <row r="592" spans="1:12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</row>
    <row r="593" spans="1:12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</row>
    <row r="594" spans="1:12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</row>
    <row r="595" spans="1:12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</row>
    <row r="596" spans="1:12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</row>
    <row r="597" spans="1:12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</row>
    <row r="598" spans="1:12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</row>
    <row r="599" spans="1:12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</row>
    <row r="600" spans="1:12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</row>
    <row r="601" spans="1:12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</row>
    <row r="602" spans="1:12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</row>
    <row r="603" spans="1:12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</row>
    <row r="604" spans="1:12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</row>
    <row r="605" spans="1:12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</row>
    <row r="606" spans="1:12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</row>
    <row r="607" spans="1:12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</row>
    <row r="608" spans="1:12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</row>
    <row r="609" spans="1:12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</row>
    <row r="610" spans="1:12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</row>
    <row r="611" spans="1:12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</row>
    <row r="612" spans="1:12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</row>
    <row r="613" spans="1:12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</row>
    <row r="614" spans="1:12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</row>
    <row r="615" spans="1:12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</row>
    <row r="616" spans="1:12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</row>
    <row r="617" spans="1:12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</row>
    <row r="618" spans="1:12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</row>
    <row r="619" spans="1:12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</row>
    <row r="620" spans="1:12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</row>
    <row r="621" spans="1:12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</row>
    <row r="622" spans="1:12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</row>
    <row r="623" spans="1:12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</row>
    <row r="624" spans="1:12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</row>
    <row r="625" spans="1:12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</row>
    <row r="626" spans="1:12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</row>
    <row r="627" spans="1:12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</row>
    <row r="628" spans="1:12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</row>
    <row r="629" spans="1:12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</row>
    <row r="630" spans="1:12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</row>
    <row r="631" spans="1:12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</row>
    <row r="632" spans="1:12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</row>
    <row r="633" spans="1:12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</row>
    <row r="634" spans="1:12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</row>
    <row r="635" spans="1:12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</row>
    <row r="636" spans="1:12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</row>
    <row r="637" spans="1:12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</row>
    <row r="638" spans="1:12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</row>
    <row r="639" spans="1:12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</row>
    <row r="640" spans="1:12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</row>
    <row r="641" spans="1:12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</row>
    <row r="642" spans="1:12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</row>
    <row r="643" spans="1:12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</row>
    <row r="644" spans="1:12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</row>
    <row r="645" spans="1:12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</row>
    <row r="646" spans="1:12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</row>
    <row r="647" spans="1:12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</row>
    <row r="648" spans="1:12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</row>
    <row r="649" spans="1:12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</row>
    <row r="650" spans="1:12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</row>
    <row r="651" spans="1:12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</row>
    <row r="652" spans="1:12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</row>
    <row r="653" spans="1:12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</row>
    <row r="654" spans="1:12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</row>
    <row r="655" spans="1:12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</row>
    <row r="656" spans="1:12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</row>
    <row r="657" spans="1:12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</row>
    <row r="658" spans="1:12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</row>
    <row r="659" spans="1:12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</row>
    <row r="660" spans="1:12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</row>
    <row r="661" spans="1:12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</row>
    <row r="662" spans="1:12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</row>
    <row r="663" spans="1:12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</row>
    <row r="664" spans="1:12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</row>
    <row r="665" spans="1:12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</row>
    <row r="666" spans="1:12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</row>
    <row r="667" spans="1:12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</row>
    <row r="668" spans="1:12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</row>
    <row r="669" spans="1:12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</row>
    <row r="670" spans="1:12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</row>
    <row r="671" spans="1:12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</row>
    <row r="672" spans="1:12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</row>
    <row r="673" spans="1:12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</row>
    <row r="674" spans="1:12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</row>
    <row r="675" spans="1:12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</row>
    <row r="676" spans="1:12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</row>
    <row r="677" spans="1:12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</row>
    <row r="678" spans="1:12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</row>
    <row r="679" spans="1:12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</row>
    <row r="680" spans="1:12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</row>
    <row r="681" spans="1:12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</row>
    <row r="682" spans="1:12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</row>
    <row r="683" spans="1:12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</row>
    <row r="684" spans="1:12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</row>
    <row r="685" spans="1:12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</row>
    <row r="686" spans="1:12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</row>
    <row r="687" spans="1:12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</row>
    <row r="688" spans="1:12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</row>
    <row r="689" spans="1:12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</row>
    <row r="690" spans="1:12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</row>
    <row r="691" spans="1:12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</row>
    <row r="692" spans="1:12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</row>
    <row r="693" spans="1:12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</row>
    <row r="694" spans="1:12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</row>
    <row r="695" spans="1:12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</row>
    <row r="696" spans="1:12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</row>
    <row r="697" spans="1:12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</row>
    <row r="698" spans="1:12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</row>
    <row r="699" spans="1:12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</row>
    <row r="700" spans="1:12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</row>
    <row r="701" spans="1:12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</row>
    <row r="702" spans="1:12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</row>
    <row r="703" spans="1:12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</row>
    <row r="704" spans="1:12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</row>
    <row r="705" spans="1:12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</row>
    <row r="706" spans="1:12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</row>
    <row r="707" spans="1:12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</row>
    <row r="708" spans="1:12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</row>
    <row r="709" spans="1:12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</row>
    <row r="710" spans="1:12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</row>
    <row r="711" spans="1:12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</row>
    <row r="712" spans="1:12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</row>
    <row r="713" spans="1:12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</row>
    <row r="714" spans="1:12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</row>
    <row r="715" spans="1:12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</row>
    <row r="716" spans="1:12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</row>
    <row r="717" spans="1:12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</row>
    <row r="718" spans="1:12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</row>
    <row r="719" spans="1:12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</row>
    <row r="720" spans="1:12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</row>
    <row r="721" spans="1:12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</row>
    <row r="722" spans="1:12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</row>
    <row r="723" spans="1:12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</row>
    <row r="724" spans="1:12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</row>
    <row r="725" spans="1:12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</row>
    <row r="726" spans="1:12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</row>
    <row r="727" spans="1:12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</row>
    <row r="728" spans="1:12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</row>
    <row r="729" spans="1:12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</row>
    <row r="730" spans="1:12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</row>
    <row r="731" spans="1:12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</row>
    <row r="732" spans="1:12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</row>
    <row r="733" spans="1:12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</row>
    <row r="734" spans="1:12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</row>
    <row r="735" spans="1:12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</row>
    <row r="736" spans="1:12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</row>
    <row r="737" spans="1:12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</row>
    <row r="738" spans="1:12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</row>
    <row r="739" spans="1:12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</row>
    <row r="740" spans="1:12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</row>
    <row r="741" spans="1:12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</row>
    <row r="742" spans="1:12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</row>
    <row r="743" spans="1:12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</row>
    <row r="744" spans="1:12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</row>
    <row r="745" spans="1:12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</row>
    <row r="746" spans="1:12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</row>
    <row r="747" spans="1:12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</row>
    <row r="748" spans="1:12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</row>
    <row r="749" spans="1:12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</row>
    <row r="750" spans="1:12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</row>
    <row r="751" spans="1:12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</row>
    <row r="752" spans="1:12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</row>
    <row r="753" spans="1:12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</row>
    <row r="754" spans="1:12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</row>
    <row r="755" spans="1:12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</row>
    <row r="756" spans="1:12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</row>
    <row r="757" spans="1:12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</row>
    <row r="758" spans="1:12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</row>
    <row r="759" spans="1:12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</row>
    <row r="760" spans="1:12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</row>
    <row r="761" spans="1:12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</row>
    <row r="762" spans="1:12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</row>
    <row r="763" spans="1:12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</row>
    <row r="764" spans="1:12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</row>
    <row r="765" spans="1:12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</row>
    <row r="766" spans="1:12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</row>
    <row r="767" spans="1:12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</row>
    <row r="768" spans="1:12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</row>
    <row r="769" spans="1:12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</row>
    <row r="770" spans="1:12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</row>
    <row r="771" spans="1:12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</row>
    <row r="772" spans="1:12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</row>
    <row r="773" spans="1:12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</row>
    <row r="774" spans="1:12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</row>
    <row r="775" spans="1:12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</row>
    <row r="776" spans="1:12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</row>
    <row r="777" spans="1:12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</row>
    <row r="778" spans="1:12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</row>
    <row r="779" spans="1:12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</row>
    <row r="780" spans="1:12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</row>
    <row r="781" spans="1:12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</row>
    <row r="782" spans="1:12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</row>
    <row r="783" spans="1:12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</row>
    <row r="784" spans="1:12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</row>
    <row r="785" spans="1:12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</row>
    <row r="786" spans="1:12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</row>
    <row r="787" spans="1:12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</row>
    <row r="788" spans="1:12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</row>
    <row r="789" spans="1:12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</row>
    <row r="790" spans="1:12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</row>
    <row r="791" spans="1:12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</row>
    <row r="792" spans="1:12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</row>
    <row r="793" spans="1:12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</row>
    <row r="794" spans="1:12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</row>
    <row r="795" spans="1:12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</row>
    <row r="796" spans="1:12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</row>
    <row r="797" spans="1:12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</row>
    <row r="798" spans="1:12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</row>
    <row r="799" spans="1:12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</row>
    <row r="800" spans="1:12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</row>
    <row r="801" spans="1:12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</row>
    <row r="802" spans="1:12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</row>
    <row r="803" spans="1:12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</row>
    <row r="804" spans="1:12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</row>
    <row r="805" spans="1:12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</row>
    <row r="806" spans="1:12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</row>
    <row r="807" spans="1:12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</row>
    <row r="808" spans="1:12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</row>
    <row r="809" spans="1:12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</row>
    <row r="810" spans="1:12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</row>
    <row r="811" spans="1:12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</row>
    <row r="812" spans="1:12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</row>
    <row r="813" spans="1:12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</row>
    <row r="814" spans="1:12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</row>
    <row r="815" spans="1:12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</row>
    <row r="816" spans="1:12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</row>
    <row r="817" spans="1:12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</row>
    <row r="818" spans="1:12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</row>
    <row r="819" spans="1:12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</row>
    <row r="820" spans="1:12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</row>
    <row r="821" spans="1:12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</row>
    <row r="822" spans="1:12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</row>
    <row r="823" spans="1:12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</row>
    <row r="824" spans="1:12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</row>
    <row r="825" spans="1:12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</row>
    <row r="826" spans="1:12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</row>
    <row r="827" spans="1:12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</row>
    <row r="828" spans="1:12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</row>
    <row r="829" spans="1:12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</row>
    <row r="830" spans="1:12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</row>
    <row r="831" spans="1:12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</row>
    <row r="832" spans="1:12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</row>
    <row r="833" spans="1:12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</row>
    <row r="834" spans="1:12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</row>
    <row r="835" spans="1:12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</row>
    <row r="836" spans="1:12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</row>
    <row r="837" spans="1:12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</row>
    <row r="838" spans="1:12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</row>
    <row r="839" spans="1:12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</row>
    <row r="840" spans="1:12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</row>
    <row r="841" spans="1:12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</row>
    <row r="842" spans="1:12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</row>
    <row r="843" spans="1:12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</row>
    <row r="844" spans="1:12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</row>
    <row r="845" spans="1:12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</row>
    <row r="846" spans="1:12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</row>
    <row r="847" spans="1:12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</row>
    <row r="848" spans="1:12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</row>
    <row r="849" spans="1:12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</row>
    <row r="850" spans="1:12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</row>
    <row r="851" spans="1:12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</row>
    <row r="852" spans="1:12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</row>
    <row r="853" spans="1:12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</row>
    <row r="854" spans="1:12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</row>
    <row r="855" spans="1:12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</row>
    <row r="856" spans="1:12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</row>
    <row r="857" spans="1:12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</row>
    <row r="858" spans="1:12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</row>
    <row r="859" spans="1:12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</row>
    <row r="860" spans="1:12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</row>
    <row r="861" spans="1:12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</row>
    <row r="862" spans="1:12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</row>
    <row r="863" spans="1:12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</row>
    <row r="864" spans="1:12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</row>
    <row r="865" spans="1:12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</row>
    <row r="866" spans="1:12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</row>
    <row r="867" spans="1:12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</row>
    <row r="868" spans="1:12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</row>
    <row r="869" spans="1:12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</row>
    <row r="870" spans="1:12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</row>
    <row r="871" spans="1:12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</row>
    <row r="872" spans="1:12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</row>
    <row r="873" spans="1:12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</row>
    <row r="874" spans="1:12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</row>
    <row r="875" spans="1:12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</row>
    <row r="876" spans="1:12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</row>
    <row r="877" spans="1:12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</row>
    <row r="878" spans="1:12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</row>
    <row r="879" spans="1:12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</row>
    <row r="880" spans="1:12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</row>
    <row r="881" spans="1:12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</row>
    <row r="882" spans="1:12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</row>
    <row r="883" spans="1:12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</row>
    <row r="884" spans="1:12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</row>
    <row r="885" spans="1:12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</row>
    <row r="886" spans="1:12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</row>
    <row r="887" spans="1:12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</row>
    <row r="888" spans="1:12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</row>
    <row r="889" spans="1:12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</row>
    <row r="890" spans="1:12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</row>
    <row r="891" spans="1:12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</row>
    <row r="892" spans="1:12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</row>
    <row r="893" spans="1:12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</row>
    <row r="894" spans="1:12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</row>
    <row r="895" spans="1:12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</row>
    <row r="896" spans="1:12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</row>
    <row r="897" spans="1:12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</row>
    <row r="898" spans="1:12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</row>
    <row r="899" spans="1:12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</row>
    <row r="900" spans="1:12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</row>
    <row r="901" spans="1:12" ht="12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</row>
    <row r="902" spans="1:12" ht="12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</row>
    <row r="903" spans="1:12" ht="12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</row>
    <row r="904" spans="1:12" ht="12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</row>
    <row r="905" spans="1:12" ht="12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</row>
    <row r="906" spans="1:12" ht="12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</row>
    <row r="907" spans="1:12" ht="12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</row>
    <row r="908" spans="1:12" ht="12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</row>
    <row r="909" spans="1:12" ht="12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</row>
    <row r="910" spans="1:12" ht="12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</row>
    <row r="911" spans="1:12" ht="12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</row>
    <row r="912" spans="1:12" ht="12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</row>
    <row r="913" spans="1:12" ht="12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</row>
    <row r="914" spans="1:12" ht="12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</row>
    <row r="915" spans="1:12" ht="12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</row>
    <row r="916" spans="1:12" ht="12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</row>
    <row r="917" spans="1:12" ht="12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</row>
    <row r="918" spans="1:12" ht="12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</row>
    <row r="919" spans="1:12" ht="12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</row>
    <row r="920" spans="1:12" ht="12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</row>
    <row r="921" spans="1:12" ht="12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</row>
    <row r="922" spans="1:12" ht="12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</row>
    <row r="923" spans="1:12" ht="12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</row>
    <row r="924" spans="1:12" ht="12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</row>
    <row r="925" spans="1:12" ht="12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</row>
    <row r="926" spans="1:12" ht="12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</row>
    <row r="927" spans="1:12" ht="12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</row>
    <row r="928" spans="1:12" ht="12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</row>
    <row r="929" spans="1:12" ht="12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</row>
    <row r="930" spans="1:12" ht="12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</row>
    <row r="931" spans="1:12" ht="12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</row>
    <row r="932" spans="1:12" ht="12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</row>
    <row r="933" spans="1:12" ht="12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</row>
    <row r="934" spans="1:12" ht="12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</row>
    <row r="935" spans="1:12" ht="12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</row>
    <row r="936" spans="1:12" ht="12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</row>
    <row r="937" spans="1:12" ht="12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</row>
    <row r="938" spans="1:12" ht="12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</row>
    <row r="939" spans="1:12" ht="12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</row>
    <row r="940" spans="1:12" ht="12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</row>
    <row r="941" spans="1:12" ht="12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</row>
    <row r="942" spans="1:12" ht="12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</row>
    <row r="943" spans="1:12" ht="12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</row>
    <row r="944" spans="1:12" ht="12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</row>
    <row r="945" spans="1:12" ht="12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</row>
    <row r="946" spans="1:12" ht="12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</row>
    <row r="947" spans="1:12" ht="12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</row>
    <row r="948" spans="1:12" ht="12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</row>
    <row r="949" spans="1:12" ht="12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</row>
    <row r="950" spans="1:12" ht="12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</row>
    <row r="951" spans="1:12" ht="12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</row>
    <row r="952" spans="1:12" ht="12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</row>
    <row r="953" spans="1:12" ht="12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</row>
    <row r="954" spans="1:12" ht="12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</row>
    <row r="955" spans="1:12" ht="12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</row>
    <row r="956" spans="1:12" ht="12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</row>
    <row r="957" spans="1:12" ht="12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</row>
    <row r="958" spans="1:12" ht="12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</row>
    <row r="959" spans="1:12" ht="12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</row>
    <row r="960" spans="1:12" ht="12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</row>
    <row r="961" spans="1:12" ht="12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</row>
    <row r="962" spans="1:12" ht="12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</row>
    <row r="963" spans="1:12" ht="12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</row>
    <row r="964" spans="1:12" ht="12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</row>
    <row r="965" spans="1:12" ht="12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</row>
    <row r="966" spans="1:12" ht="12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</row>
    <row r="967" spans="1:12" ht="12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</row>
    <row r="968" spans="1:12" ht="12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</row>
    <row r="969" spans="1:12" ht="12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</row>
    <row r="970" spans="1:12" ht="12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</row>
    <row r="971" spans="1:12" ht="12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</row>
    <row r="972" spans="1:12" ht="12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</row>
    <row r="973" spans="1:12" ht="12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</row>
    <row r="974" spans="1:12" ht="12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</row>
    <row r="975" spans="1:12" ht="12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</row>
    <row r="976" spans="1:12" ht="12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</row>
    <row r="977" spans="1:12" ht="12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</row>
    <row r="978" spans="1:12" ht="12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</row>
    <row r="979" spans="1:12" ht="12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</row>
    <row r="980" spans="1:12" ht="12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</row>
    <row r="981" spans="1:12" ht="12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</row>
    <row r="982" spans="1:12" ht="12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</row>
    <row r="983" spans="1:12" ht="12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</row>
    <row r="984" spans="1:12" ht="12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</row>
    <row r="985" spans="1:12" ht="12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</row>
    <row r="986" spans="1:12" ht="12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</row>
    <row r="987" spans="1:12" ht="12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</row>
    <row r="988" spans="1:12" ht="12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</row>
    <row r="989" spans="1:12" ht="12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</row>
    <row r="990" spans="1:12" ht="12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</row>
    <row r="991" spans="1:12" ht="12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</row>
    <row r="992" spans="1:12" ht="12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</row>
    <row r="993" spans="1:12" ht="12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</row>
    <row r="994" spans="1:12" ht="12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</row>
    <row r="995" spans="1:12" ht="12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</row>
    <row r="996" spans="1:12" ht="12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</row>
    <row r="997" spans="1:12" ht="12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</row>
    <row r="998" spans="1:12" ht="12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</row>
    <row r="999" spans="1:12" ht="12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</row>
    <row r="1000" spans="1:12" ht="12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</row>
    <row r="1001" spans="1:12" ht="12.7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</row>
    <row r="1002" spans="1:12" ht="12.7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</row>
    <row r="1003" spans="1:12" ht="12.7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</row>
    <row r="1004" spans="1:12" ht="12.7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</row>
  </sheetData>
  <mergeCells count="79">
    <mergeCell ref="A27:B34"/>
    <mergeCell ref="E32:E34"/>
    <mergeCell ref="H32:H34"/>
    <mergeCell ref="I32:I34"/>
    <mergeCell ref="C27:D34"/>
    <mergeCell ref="F29:G29"/>
    <mergeCell ref="F30:G30"/>
    <mergeCell ref="F31:G31"/>
    <mergeCell ref="F34:G34"/>
    <mergeCell ref="I17:I19"/>
    <mergeCell ref="F20:G21"/>
    <mergeCell ref="I10:I11"/>
    <mergeCell ref="I12:I13"/>
    <mergeCell ref="F14:G16"/>
    <mergeCell ref="H14:H16"/>
    <mergeCell ref="I14:I16"/>
    <mergeCell ref="H12:H13"/>
    <mergeCell ref="I20:I21"/>
    <mergeCell ref="H17:H19"/>
    <mergeCell ref="A17:B21"/>
    <mergeCell ref="H20:H21"/>
    <mergeCell ref="E20:E21"/>
    <mergeCell ref="C10:D16"/>
    <mergeCell ref="F10:G11"/>
    <mergeCell ref="A10:B16"/>
    <mergeCell ref="F12:G13"/>
    <mergeCell ref="H10:H11"/>
    <mergeCell ref="C17:D19"/>
    <mergeCell ref="E10:E11"/>
    <mergeCell ref="F36:G36"/>
    <mergeCell ref="A37:G37"/>
    <mergeCell ref="I5:I6"/>
    <mergeCell ref="F5:G6"/>
    <mergeCell ref="F7:G7"/>
    <mergeCell ref="C7:D7"/>
    <mergeCell ref="A5:B6"/>
    <mergeCell ref="C5:D6"/>
    <mergeCell ref="E5:E6"/>
    <mergeCell ref="F27:G27"/>
    <mergeCell ref="A1:I1"/>
    <mergeCell ref="A3:H3"/>
    <mergeCell ref="A7:B7"/>
    <mergeCell ref="H5:H6"/>
    <mergeCell ref="E12:E13"/>
    <mergeCell ref="E14:E16"/>
    <mergeCell ref="E17:E19"/>
    <mergeCell ref="F17:G19"/>
    <mergeCell ref="H22:H23"/>
    <mergeCell ref="I22:I23"/>
    <mergeCell ref="A22:B25"/>
    <mergeCell ref="H24:H25"/>
    <mergeCell ref="I24:I25"/>
    <mergeCell ref="C22:D25"/>
    <mergeCell ref="F22:G23"/>
    <mergeCell ref="F24:G25"/>
    <mergeCell ref="E22:E23"/>
    <mergeCell ref="E24:E25"/>
    <mergeCell ref="A50:I50"/>
    <mergeCell ref="A52:I52"/>
    <mergeCell ref="A41:I41"/>
    <mergeCell ref="A43:I43"/>
    <mergeCell ref="A46:I46"/>
    <mergeCell ref="A48:I48"/>
    <mergeCell ref="A35:B35"/>
    <mergeCell ref="C35:D35"/>
    <mergeCell ref="F35:G35"/>
    <mergeCell ref="C20:D21"/>
    <mergeCell ref="A26:B26"/>
    <mergeCell ref="C26:D26"/>
    <mergeCell ref="F26:G26"/>
    <mergeCell ref="F32:G32"/>
    <mergeCell ref="F33:G33"/>
    <mergeCell ref="F28:G28"/>
    <mergeCell ref="A8:B8"/>
    <mergeCell ref="C8:D8"/>
    <mergeCell ref="F8:G8"/>
    <mergeCell ref="A9:B9"/>
    <mergeCell ref="C9:D9"/>
    <mergeCell ref="F9:G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4:N74"/>
  <sheetViews>
    <sheetView workbookViewId="0" topLeftCell="AV21">
      <selection activeCell="A52" sqref="A52:BK977"/>
    </sheetView>
  </sheetViews>
  <sheetFormatPr defaultColWidth="9.00390625" defaultRowHeight="12.75"/>
  <cols>
    <col min="1" max="1" width="5.00390625" style="0" customWidth="1"/>
    <col min="2" max="2" width="2.625" style="0" customWidth="1"/>
    <col min="3" max="3" width="7.00390625" style="0" customWidth="1"/>
    <col min="4" max="4" width="2.00390625" style="0" customWidth="1"/>
    <col min="5" max="5" width="8.25390625" style="0" customWidth="1"/>
    <col min="7" max="7" width="22.875" style="0" customWidth="1"/>
    <col min="8" max="8" width="12.125" style="0" customWidth="1"/>
    <col min="9" max="9" width="11.125" style="0" customWidth="1"/>
  </cols>
  <sheetData>
    <row r="4" spans="1:9" ht="12.75">
      <c r="A4" s="272"/>
      <c r="B4" s="272"/>
      <c r="C4" s="272"/>
      <c r="D4" s="272"/>
      <c r="E4" s="272"/>
      <c r="F4" s="272"/>
      <c r="G4" s="272"/>
      <c r="H4" s="272"/>
      <c r="I4" s="272"/>
    </row>
    <row r="5" spans="4:9" ht="12.75">
      <c r="D5" s="8"/>
      <c r="H5" s="1"/>
      <c r="I5" s="1"/>
    </row>
    <row r="6" spans="1:9" ht="12.75">
      <c r="A6" s="394"/>
      <c r="B6" s="394"/>
      <c r="C6" s="394"/>
      <c r="D6" s="394"/>
      <c r="E6" s="394"/>
      <c r="F6" s="394"/>
      <c r="G6" s="394"/>
      <c r="H6" s="394"/>
      <c r="I6" s="1"/>
    </row>
    <row r="7" spans="1:9" ht="12.75">
      <c r="A7" s="20"/>
      <c r="B7" s="20"/>
      <c r="C7" s="20"/>
      <c r="D7" s="20"/>
      <c r="E7" s="20"/>
      <c r="F7" s="20"/>
      <c r="G7" s="20"/>
      <c r="H7" s="20"/>
      <c r="I7" s="1"/>
    </row>
    <row r="8" spans="1:9" ht="26.25" customHeight="1">
      <c r="A8" s="447"/>
      <c r="B8" s="448"/>
      <c r="C8" s="448"/>
      <c r="D8" s="448"/>
      <c r="E8" s="448"/>
      <c r="F8" s="449"/>
      <c r="G8" s="449"/>
      <c r="H8" s="444"/>
      <c r="I8" s="444"/>
    </row>
    <row r="9" spans="1:9" ht="12.75" customHeight="1">
      <c r="A9" s="445"/>
      <c r="B9" s="444"/>
      <c r="C9" s="446"/>
      <c r="D9" s="444"/>
      <c r="E9" s="444"/>
      <c r="F9" s="444"/>
      <c r="G9" s="444"/>
      <c r="H9" s="444"/>
      <c r="I9" s="444"/>
    </row>
    <row r="10" spans="1:9" ht="12.75">
      <c r="A10" s="444"/>
      <c r="B10" s="444"/>
      <c r="C10" s="444"/>
      <c r="D10" s="444"/>
      <c r="E10" s="444"/>
      <c r="F10" s="444"/>
      <c r="G10" s="444"/>
      <c r="H10" s="444"/>
      <c r="I10" s="444"/>
    </row>
    <row r="11" spans="1:9" ht="12.75">
      <c r="A11" s="439"/>
      <c r="B11" s="440"/>
      <c r="C11" s="439"/>
      <c r="D11" s="440"/>
      <c r="E11" s="29"/>
      <c r="F11" s="441"/>
      <c r="G11" s="442"/>
      <c r="H11" s="30"/>
      <c r="I11" s="30"/>
    </row>
    <row r="12" spans="1:9" ht="18.75" customHeight="1">
      <c r="A12" s="427"/>
      <c r="B12" s="443"/>
      <c r="C12" s="34"/>
      <c r="D12" s="35"/>
      <c r="E12" s="36"/>
      <c r="F12" s="459"/>
      <c r="G12" s="460"/>
      <c r="H12" s="37"/>
      <c r="I12" s="38"/>
    </row>
    <row r="13" spans="1:9" ht="17.25" customHeight="1">
      <c r="A13" s="39"/>
      <c r="B13" s="40"/>
      <c r="C13" s="433"/>
      <c r="D13" s="434"/>
      <c r="E13" s="41"/>
      <c r="F13" s="435"/>
      <c r="G13" s="436"/>
      <c r="H13" s="42"/>
      <c r="I13" s="43"/>
    </row>
    <row r="14" spans="1:9" ht="15.75" customHeight="1">
      <c r="A14" s="44"/>
      <c r="B14" s="45"/>
      <c r="C14" s="46"/>
      <c r="D14" s="47"/>
      <c r="E14" s="48"/>
      <c r="F14" s="437"/>
      <c r="G14" s="438"/>
      <c r="H14" s="49"/>
      <c r="I14" s="50"/>
    </row>
    <row r="15" spans="1:9" ht="15.75" customHeight="1">
      <c r="A15" s="51"/>
      <c r="B15" s="52"/>
      <c r="C15" s="53"/>
      <c r="D15" s="54"/>
      <c r="E15" s="55"/>
      <c r="F15" s="461"/>
      <c r="G15" s="462"/>
      <c r="H15" s="56"/>
      <c r="I15" s="57"/>
    </row>
    <row r="16" spans="1:9" ht="21.75" customHeight="1">
      <c r="A16" s="427"/>
      <c r="B16" s="428"/>
      <c r="C16" s="429"/>
      <c r="D16" s="430"/>
      <c r="E16" s="58"/>
      <c r="F16" s="431"/>
      <c r="G16" s="432"/>
      <c r="H16" s="37"/>
      <c r="I16" s="37"/>
    </row>
    <row r="17" spans="1:9" ht="21.75" customHeight="1">
      <c r="A17" s="59"/>
      <c r="B17" s="60"/>
      <c r="C17" s="433"/>
      <c r="D17" s="434"/>
      <c r="E17" s="61"/>
      <c r="F17" s="435"/>
      <c r="G17" s="436"/>
      <c r="H17" s="42"/>
      <c r="I17" s="42"/>
    </row>
    <row r="18" spans="1:9" ht="21.75" customHeight="1">
      <c r="A18" s="423"/>
      <c r="B18" s="424"/>
      <c r="C18" s="423"/>
      <c r="D18" s="424"/>
      <c r="E18" s="65"/>
      <c r="F18" s="425"/>
      <c r="G18" s="426"/>
      <c r="H18" s="63"/>
      <c r="I18" s="63"/>
    </row>
    <row r="19" spans="1:14" ht="21.75" customHeight="1">
      <c r="A19" s="427"/>
      <c r="B19" s="443"/>
      <c r="C19" s="34"/>
      <c r="D19" s="35"/>
      <c r="E19" s="36"/>
      <c r="F19" s="459"/>
      <c r="G19" s="460"/>
      <c r="H19" s="64"/>
      <c r="I19" s="37"/>
      <c r="N19" s="26"/>
    </row>
    <row r="20" spans="1:14" ht="30.75" customHeight="1">
      <c r="A20" s="59"/>
      <c r="B20" s="60"/>
      <c r="C20" s="433"/>
      <c r="D20" s="434"/>
      <c r="E20" s="61"/>
      <c r="F20" s="435"/>
      <c r="G20" s="436"/>
      <c r="H20" s="42"/>
      <c r="I20" s="42"/>
      <c r="N20" s="26"/>
    </row>
    <row r="21" spans="1:9" ht="21.75" customHeight="1">
      <c r="A21" s="423"/>
      <c r="B21" s="424"/>
      <c r="C21" s="423"/>
      <c r="D21" s="424"/>
      <c r="E21" s="65"/>
      <c r="F21" s="425"/>
      <c r="G21" s="426"/>
      <c r="H21" s="63"/>
      <c r="I21" s="63"/>
    </row>
    <row r="22" spans="1:9" ht="21.75" customHeight="1">
      <c r="A22" s="420"/>
      <c r="B22" s="421"/>
      <c r="C22" s="27"/>
      <c r="D22" s="28"/>
      <c r="E22" s="31"/>
      <c r="F22" s="454"/>
      <c r="G22" s="455"/>
      <c r="H22" s="32"/>
      <c r="I22" s="33"/>
    </row>
    <row r="23" spans="1:9" ht="21.75" customHeight="1">
      <c r="A23" s="66"/>
      <c r="B23" s="67"/>
      <c r="C23" s="456"/>
      <c r="D23" s="457"/>
      <c r="E23" s="68"/>
      <c r="F23" s="450"/>
      <c r="G23" s="451"/>
      <c r="H23" s="69"/>
      <c r="I23" s="69"/>
    </row>
    <row r="24" spans="1:9" ht="21.75" customHeight="1">
      <c r="A24" s="413"/>
      <c r="B24" s="414"/>
      <c r="C24" s="413"/>
      <c r="D24" s="414"/>
      <c r="E24" s="70"/>
      <c r="F24" s="452"/>
      <c r="G24" s="453"/>
      <c r="H24" s="71"/>
      <c r="I24" s="71"/>
    </row>
    <row r="25" spans="1:9" ht="21.75" customHeight="1">
      <c r="A25" s="423"/>
      <c r="B25" s="424"/>
      <c r="C25" s="423"/>
      <c r="D25" s="424"/>
      <c r="E25" s="65"/>
      <c r="F25" s="425"/>
      <c r="G25" s="426"/>
      <c r="H25" s="63"/>
      <c r="I25" s="63"/>
    </row>
    <row r="26" spans="1:9" ht="12.75">
      <c r="A26" s="21"/>
      <c r="B26" s="21"/>
      <c r="C26" s="22"/>
      <c r="D26" s="22"/>
      <c r="E26" s="23"/>
      <c r="F26" s="458"/>
      <c r="G26" s="458"/>
      <c r="H26" s="24"/>
      <c r="I26" s="24"/>
    </row>
    <row r="27" spans="1:9" ht="12.75">
      <c r="A27" s="415"/>
      <c r="B27" s="416"/>
      <c r="C27" s="416"/>
      <c r="D27" s="416"/>
      <c r="E27" s="416"/>
      <c r="F27" s="416"/>
      <c r="G27" s="417"/>
      <c r="H27" s="25"/>
      <c r="I27" s="25"/>
    </row>
    <row r="48" spans="1:9" ht="12.75">
      <c r="A48" s="272"/>
      <c r="B48" s="272"/>
      <c r="C48" s="272"/>
      <c r="D48" s="272"/>
      <c r="E48" s="272"/>
      <c r="F48" s="272"/>
      <c r="G48" s="272"/>
      <c r="H48" s="272"/>
      <c r="I48" s="272"/>
    </row>
    <row r="49" spans="4:9" ht="12.75">
      <c r="D49" s="8"/>
      <c r="H49" s="1"/>
      <c r="I49" s="1"/>
    </row>
    <row r="50" spans="1:9" ht="12.75">
      <c r="A50" s="394"/>
      <c r="B50" s="394"/>
      <c r="C50" s="394"/>
      <c r="D50" s="394"/>
      <c r="E50" s="394"/>
      <c r="F50" s="394"/>
      <c r="G50" s="394"/>
      <c r="H50" s="394"/>
      <c r="I50" s="1"/>
    </row>
    <row r="51" spans="1:9" ht="12.75">
      <c r="A51" s="20"/>
      <c r="B51" s="20"/>
      <c r="C51" s="20"/>
      <c r="D51" s="20"/>
      <c r="E51" s="20"/>
      <c r="F51" s="20"/>
      <c r="G51" s="20"/>
      <c r="H51" s="20"/>
      <c r="I51" s="1"/>
    </row>
    <row r="52" spans="1:9" ht="15">
      <c r="A52" s="447"/>
      <c r="B52" s="448"/>
      <c r="C52" s="448"/>
      <c r="D52" s="448"/>
      <c r="E52" s="448"/>
      <c r="F52" s="449"/>
      <c r="G52" s="449"/>
      <c r="H52" s="444"/>
      <c r="I52" s="444"/>
    </row>
    <row r="53" spans="1:9" ht="12.75">
      <c r="A53" s="445"/>
      <c r="B53" s="444"/>
      <c r="C53" s="446"/>
      <c r="D53" s="444"/>
      <c r="E53" s="444"/>
      <c r="F53" s="444"/>
      <c r="G53" s="444"/>
      <c r="H53" s="444"/>
      <c r="I53" s="444"/>
    </row>
    <row r="54" spans="1:9" ht="12.75">
      <c r="A54" s="444"/>
      <c r="B54" s="444"/>
      <c r="C54" s="444"/>
      <c r="D54" s="444"/>
      <c r="E54" s="444"/>
      <c r="F54" s="444"/>
      <c r="G54" s="444"/>
      <c r="H54" s="444"/>
      <c r="I54" s="444"/>
    </row>
    <row r="55" spans="1:9" ht="12.75">
      <c r="A55" s="439"/>
      <c r="B55" s="440"/>
      <c r="C55" s="439"/>
      <c r="D55" s="440"/>
      <c r="E55" s="29"/>
      <c r="F55" s="441"/>
      <c r="G55" s="442"/>
      <c r="H55" s="30"/>
      <c r="I55" s="30"/>
    </row>
    <row r="56" spans="1:9" ht="18" customHeight="1">
      <c r="A56" s="427"/>
      <c r="B56" s="443"/>
      <c r="C56" s="34"/>
      <c r="D56" s="35"/>
      <c r="E56" s="36"/>
      <c r="F56" s="431"/>
      <c r="G56" s="432"/>
      <c r="H56" s="37"/>
      <c r="I56" s="38"/>
    </row>
    <row r="57" spans="1:9" ht="18" customHeight="1">
      <c r="A57" s="39"/>
      <c r="B57" s="40"/>
      <c r="C57" s="433"/>
      <c r="D57" s="434"/>
      <c r="E57" s="41"/>
      <c r="F57" s="435"/>
      <c r="G57" s="436"/>
      <c r="H57" s="42"/>
      <c r="I57" s="43"/>
    </row>
    <row r="58" spans="1:9" ht="18" customHeight="1">
      <c r="A58" s="44"/>
      <c r="B58" s="45"/>
      <c r="C58" s="46"/>
      <c r="D58" s="47"/>
      <c r="E58" s="48"/>
      <c r="F58" s="437"/>
      <c r="G58" s="438"/>
      <c r="H58" s="49"/>
      <c r="I58" s="50"/>
    </row>
    <row r="59" spans="1:9" ht="18" customHeight="1">
      <c r="A59" s="427"/>
      <c r="B59" s="428"/>
      <c r="C59" s="429"/>
      <c r="D59" s="430"/>
      <c r="E59" s="58"/>
      <c r="F59" s="431"/>
      <c r="G59" s="432"/>
      <c r="H59" s="37"/>
      <c r="I59" s="37"/>
    </row>
    <row r="60" spans="1:9" ht="27" customHeight="1">
      <c r="A60" s="59"/>
      <c r="B60" s="60"/>
      <c r="C60" s="433"/>
      <c r="D60" s="434"/>
      <c r="E60" s="61"/>
      <c r="F60" s="435"/>
      <c r="G60" s="436"/>
      <c r="H60" s="42"/>
      <c r="I60" s="42"/>
    </row>
    <row r="61" spans="1:9" ht="22.5" customHeight="1">
      <c r="A61" s="423"/>
      <c r="B61" s="424"/>
      <c r="C61" s="423"/>
      <c r="D61" s="424"/>
      <c r="E61" s="62"/>
      <c r="F61" s="425"/>
      <c r="G61" s="426"/>
      <c r="H61" s="63"/>
      <c r="I61" s="63"/>
    </row>
    <row r="62" spans="1:9" ht="18" customHeight="1">
      <c r="A62" s="420"/>
      <c r="B62" s="421"/>
      <c r="C62" s="27"/>
      <c r="D62" s="28"/>
      <c r="E62" s="31"/>
      <c r="F62" s="420"/>
      <c r="G62" s="422"/>
      <c r="H62" s="32"/>
      <c r="I62" s="33"/>
    </row>
    <row r="63" spans="1:9" ht="17.25" customHeight="1">
      <c r="A63" s="418"/>
      <c r="B63" s="419"/>
      <c r="C63" s="411"/>
      <c r="D63" s="411"/>
      <c r="E63" s="68"/>
      <c r="F63" s="407"/>
      <c r="G63" s="407"/>
      <c r="H63" s="69"/>
      <c r="I63" s="69"/>
    </row>
    <row r="64" spans="1:9" ht="15.75" customHeight="1">
      <c r="A64" s="412"/>
      <c r="B64" s="412"/>
      <c r="C64" s="412"/>
      <c r="D64" s="412"/>
      <c r="E64" s="70"/>
      <c r="F64" s="408"/>
      <c r="G64" s="408"/>
      <c r="H64" s="71"/>
      <c r="I64" s="71"/>
    </row>
    <row r="65" spans="1:9" ht="15.75" customHeight="1">
      <c r="A65" s="412"/>
      <c r="B65" s="412"/>
      <c r="C65" s="412"/>
      <c r="D65" s="412"/>
      <c r="E65" s="70"/>
      <c r="F65" s="408"/>
      <c r="G65" s="408"/>
      <c r="H65" s="71"/>
      <c r="I65" s="71"/>
    </row>
    <row r="66" spans="1:9" ht="15" customHeight="1">
      <c r="A66" s="412"/>
      <c r="B66" s="412"/>
      <c r="C66" s="412"/>
      <c r="D66" s="412"/>
      <c r="E66" s="70"/>
      <c r="F66" s="408"/>
      <c r="G66" s="408"/>
      <c r="H66" s="71"/>
      <c r="I66" s="71"/>
    </row>
    <row r="67" spans="1:9" ht="15" customHeight="1">
      <c r="A67" s="412"/>
      <c r="B67" s="412"/>
      <c r="C67" s="412"/>
      <c r="D67" s="412"/>
      <c r="E67" s="70"/>
      <c r="F67" s="408"/>
      <c r="G67" s="408"/>
      <c r="H67" s="71"/>
      <c r="I67" s="71"/>
    </row>
    <row r="68" spans="1:9" ht="16.5" customHeight="1">
      <c r="A68" s="418"/>
      <c r="B68" s="419"/>
      <c r="C68" s="411"/>
      <c r="D68" s="411"/>
      <c r="E68" s="68"/>
      <c r="F68" s="407"/>
      <c r="G68" s="407"/>
      <c r="H68" s="69"/>
      <c r="I68" s="69"/>
    </row>
    <row r="69" spans="1:9" ht="15.75" customHeight="1">
      <c r="A69" s="413"/>
      <c r="B69" s="414"/>
      <c r="C69" s="413"/>
      <c r="D69" s="414"/>
      <c r="E69" s="70"/>
      <c r="F69" s="408"/>
      <c r="G69" s="408"/>
      <c r="H69" s="71"/>
      <c r="I69" s="71"/>
    </row>
    <row r="70" spans="1:9" ht="15" customHeight="1">
      <c r="A70" s="412"/>
      <c r="B70" s="412"/>
      <c r="C70" s="412"/>
      <c r="D70" s="412"/>
      <c r="E70" s="70"/>
      <c r="F70" s="408"/>
      <c r="G70" s="408"/>
      <c r="H70" s="71"/>
      <c r="I70" s="71"/>
    </row>
    <row r="71" spans="1:9" ht="15" customHeight="1">
      <c r="A71" s="412"/>
      <c r="B71" s="412"/>
      <c r="C71" s="412"/>
      <c r="D71" s="412"/>
      <c r="E71" s="70"/>
      <c r="F71" s="408"/>
      <c r="G71" s="408"/>
      <c r="H71" s="71"/>
      <c r="I71" s="71"/>
    </row>
    <row r="72" spans="1:9" ht="15.75" customHeight="1">
      <c r="A72" s="409"/>
      <c r="B72" s="409"/>
      <c r="C72" s="409"/>
      <c r="D72" s="409"/>
      <c r="E72" s="70"/>
      <c r="F72" s="408"/>
      <c r="G72" s="408"/>
      <c r="H72" s="71"/>
      <c r="I72" s="71"/>
    </row>
    <row r="73" spans="1:9" ht="12.75">
      <c r="A73" s="410"/>
      <c r="B73" s="410"/>
      <c r="C73" s="72"/>
      <c r="D73" s="72"/>
      <c r="E73" s="23"/>
      <c r="F73" s="73"/>
      <c r="G73" s="73"/>
      <c r="H73" s="74"/>
      <c r="I73" s="74"/>
    </row>
    <row r="74" spans="1:9" ht="12.75">
      <c r="A74" s="415"/>
      <c r="B74" s="416"/>
      <c r="C74" s="416"/>
      <c r="D74" s="416"/>
      <c r="E74" s="416"/>
      <c r="F74" s="416"/>
      <c r="G74" s="417"/>
      <c r="H74" s="25"/>
      <c r="I74" s="25"/>
    </row>
  </sheetData>
  <mergeCells count="106">
    <mergeCell ref="A11:B11"/>
    <mergeCell ref="C11:D11"/>
    <mergeCell ref="F11:G11"/>
    <mergeCell ref="A16:B16"/>
    <mergeCell ref="F14:G14"/>
    <mergeCell ref="F15:G15"/>
    <mergeCell ref="A12:B12"/>
    <mergeCell ref="F12:G12"/>
    <mergeCell ref="C13:D13"/>
    <mergeCell ref="F13:G13"/>
    <mergeCell ref="A4:I4"/>
    <mergeCell ref="A6:H6"/>
    <mergeCell ref="A9:B10"/>
    <mergeCell ref="C9:D10"/>
    <mergeCell ref="E9:E10"/>
    <mergeCell ref="F9:G10"/>
    <mergeCell ref="A8:E8"/>
    <mergeCell ref="F8:G8"/>
    <mergeCell ref="H8:H10"/>
    <mergeCell ref="I8:I10"/>
    <mergeCell ref="C16:D16"/>
    <mergeCell ref="F16:G16"/>
    <mergeCell ref="A19:B19"/>
    <mergeCell ref="C18:D18"/>
    <mergeCell ref="F19:G19"/>
    <mergeCell ref="A18:B18"/>
    <mergeCell ref="C17:D17"/>
    <mergeCell ref="F17:G17"/>
    <mergeCell ref="F18:G18"/>
    <mergeCell ref="C20:D20"/>
    <mergeCell ref="A27:G27"/>
    <mergeCell ref="F26:G26"/>
    <mergeCell ref="F20:G20"/>
    <mergeCell ref="A22:B22"/>
    <mergeCell ref="A21:B21"/>
    <mergeCell ref="F21:G21"/>
    <mergeCell ref="C21:D21"/>
    <mergeCell ref="F25:G25"/>
    <mergeCell ref="A25:B25"/>
    <mergeCell ref="F23:G23"/>
    <mergeCell ref="F24:G24"/>
    <mergeCell ref="F22:G22"/>
    <mergeCell ref="A48:I48"/>
    <mergeCell ref="C23:D23"/>
    <mergeCell ref="C24:D24"/>
    <mergeCell ref="C25:D25"/>
    <mergeCell ref="A24:B24"/>
    <mergeCell ref="A50:H50"/>
    <mergeCell ref="A52:E52"/>
    <mergeCell ref="F52:G52"/>
    <mergeCell ref="H52:H54"/>
    <mergeCell ref="I52:I54"/>
    <mergeCell ref="A53:B54"/>
    <mergeCell ref="C53:D54"/>
    <mergeCell ref="E53:E54"/>
    <mergeCell ref="F53:G54"/>
    <mergeCell ref="C57:D57"/>
    <mergeCell ref="F57:G57"/>
    <mergeCell ref="F58:G58"/>
    <mergeCell ref="A55:B55"/>
    <mergeCell ref="C55:D55"/>
    <mergeCell ref="F55:G55"/>
    <mergeCell ref="A56:B56"/>
    <mergeCell ref="F56:G56"/>
    <mergeCell ref="A61:B61"/>
    <mergeCell ref="C61:D61"/>
    <mergeCell ref="F61:G61"/>
    <mergeCell ref="A59:B59"/>
    <mergeCell ref="C59:D59"/>
    <mergeCell ref="F59:G59"/>
    <mergeCell ref="C60:D60"/>
    <mergeCell ref="F60:G60"/>
    <mergeCell ref="A62:B62"/>
    <mergeCell ref="F62:G62"/>
    <mergeCell ref="C63:D63"/>
    <mergeCell ref="F63:G63"/>
    <mergeCell ref="A63:B63"/>
    <mergeCell ref="A64:B64"/>
    <mergeCell ref="C64:D64"/>
    <mergeCell ref="F64:G64"/>
    <mergeCell ref="A65:B65"/>
    <mergeCell ref="C65:D65"/>
    <mergeCell ref="F65:G65"/>
    <mergeCell ref="A74:G74"/>
    <mergeCell ref="F66:G66"/>
    <mergeCell ref="F67:G67"/>
    <mergeCell ref="A66:B66"/>
    <mergeCell ref="A67:B67"/>
    <mergeCell ref="C66:D66"/>
    <mergeCell ref="C67:D67"/>
    <mergeCell ref="A68:B68"/>
    <mergeCell ref="A70:B70"/>
    <mergeCell ref="A71:B71"/>
    <mergeCell ref="A72:B72"/>
    <mergeCell ref="A73:B73"/>
    <mergeCell ref="C68:D68"/>
    <mergeCell ref="C70:D70"/>
    <mergeCell ref="C71:D71"/>
    <mergeCell ref="C72:D72"/>
    <mergeCell ref="A69:B69"/>
    <mergeCell ref="C69:D69"/>
    <mergeCell ref="F68:G68"/>
    <mergeCell ref="F70:G70"/>
    <mergeCell ref="F71:G71"/>
    <mergeCell ref="F72:G72"/>
    <mergeCell ref="F69:G6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C1:C15"/>
  <sheetViews>
    <sheetView workbookViewId="0" topLeftCell="A32">
      <selection activeCell="C25" sqref="C25"/>
    </sheetView>
  </sheetViews>
  <sheetFormatPr defaultColWidth="9.00390625" defaultRowHeight="12.75"/>
  <cols>
    <col min="1" max="1" width="4.625" style="0" customWidth="1"/>
    <col min="2" max="2" width="35.25390625" style="0" customWidth="1"/>
    <col min="3" max="3" width="15.25390625" style="0" customWidth="1"/>
  </cols>
  <sheetData>
    <row r="1" ht="12.75">
      <c r="C1" s="4"/>
    </row>
    <row r="2" ht="12.75">
      <c r="C2" s="4"/>
    </row>
    <row r="4" ht="12.75">
      <c r="C4" s="4"/>
    </row>
    <row r="5" ht="12.75">
      <c r="C5" s="4"/>
    </row>
    <row r="6" ht="12.75">
      <c r="C6" s="4"/>
    </row>
    <row r="10" ht="12.75">
      <c r="C10" s="4"/>
    </row>
    <row r="11" ht="12.75">
      <c r="C11" s="4"/>
    </row>
    <row r="12" ht="12.75">
      <c r="C12" s="4"/>
    </row>
    <row r="13" ht="12.75">
      <c r="C13" s="4"/>
    </row>
    <row r="14" ht="12.75">
      <c r="C14" s="4"/>
    </row>
    <row r="15" ht="12.75">
      <c r="C15" s="4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2008-10-14T06:25:47Z</cp:lastPrinted>
  <dcterms:created xsi:type="dcterms:W3CDTF">2002-11-21T07:43:21Z</dcterms:created>
  <dcterms:modified xsi:type="dcterms:W3CDTF">2008-10-28T14:34:17Z</dcterms:modified>
  <cp:category/>
  <cp:version/>
  <cp:contentType/>
  <cp:contentStatus/>
</cp:coreProperties>
</file>