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73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<sst xmlns="http://schemas.openxmlformats.org/spreadsheetml/2006/main" count="181" uniqueCount="115">
  <si>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</si>
  <si>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</si>
  <si>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</si>
  <si>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</si>
  <si>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Dział</t>
  </si>
  <si>
    <t xml:space="preserve">Rady  Gminy  Lesznowola </t>
  </si>
  <si>
    <t>§ 1.</t>
  </si>
  <si>
    <t>§ 2.</t>
  </si>
  <si>
    <t>TRANSPORT I ŁĄCZNOŚĆ</t>
  </si>
  <si>
    <t>OŚWIATA I WYCHOWANIE</t>
  </si>
  <si>
    <t xml:space="preserve">Na podstawie art. 18 ust. 2  pkt 4  oraz art. 58 ustawy z dnia 8 marca 1990 r. o samorządzie gminnym (Dz.U.                                       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449)   Rada Gminy Lesznowola uchwala, co następuje: </t>
  </si>
  <si>
    <t>Szkoły podstawowe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</si>
  <si>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</si>
  <si>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</si>
  <si>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</si>
  <si>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</si>
  <si>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</si>
  <si>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 xml:space="preserve">w sprawie zmian w budżecie gminy na 2008 r. </t>
  </si>
  <si>
    <t>Zadania inwestycyjne w 2008 r. po zmianach określa załącznik Nr 1.</t>
  </si>
  <si>
    <t>Urzędy gmin</t>
  </si>
  <si>
    <t>§ 7.</t>
  </si>
  <si>
    <r>
      <t>Dokonuje się zmian w planie DOCHODÓW budżetu gminy na 2008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</si>
  <si>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DOCHODY</t>
  </si>
  <si>
    <r>
      <t>Dokonuje się zmian w planie WYDATKÓW  budżetu gminy na 2008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</si>
  <si>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WYDATKI</t>
  </si>
  <si>
    <t>Gospodarka gruntami i nieruchomościami</t>
  </si>
  <si>
    <t>POMOC SPOŁECZNA</t>
  </si>
  <si>
    <t>Składki na ubezpieczenia społeczne</t>
  </si>
  <si>
    <t>GOSPODARKA MIESZKANIOWA</t>
  </si>
  <si>
    <t>Zakup usług pozostałych</t>
  </si>
  <si>
    <t>DOCHODY OD OSÓB PRAWNYCH, OSÓB FIZYCZNYCH I OD INNYCH JEDNOSTEK NIEPOSIADAJĄCYCH OSOBOWOŚCI PRAWNEJ ORAZ WYDATKI ZWIĄZANE Z ICH POBOREM</t>
  </si>
  <si>
    <t>Wpływy z podatku rolnego, podatku leśnego, podatku od czynności cywilnoprawnych,  podatków i opłat lokalnych od osób prawnych i innych jednostek organizacyjnych</t>
  </si>
  <si>
    <t>Przedszkola</t>
  </si>
  <si>
    <t>Składki na Fundusz Pracy</t>
  </si>
  <si>
    <t xml:space="preserve">Wynagrodzenia bezosobowe </t>
  </si>
  <si>
    <t>Wynagrodzenia osobowe pracowników</t>
  </si>
  <si>
    <t>Świadczenia społeczne</t>
  </si>
  <si>
    <t xml:space="preserve">Zakup materiałów i wyposażenia </t>
  </si>
  <si>
    <t>0500</t>
  </si>
  <si>
    <t>Podatek od czynności cywilnoprawnych</t>
  </si>
  <si>
    <t>Wpływy z podatku rolnego, podatku leśnego, podatku od spadków i darowizn,podatku od czynności cywilnoprawnych oraz podatków i opłat lokalnych od osób fizycznych</t>
  </si>
  <si>
    <t>Podatek od środków transportowych</t>
  </si>
  <si>
    <t>Wpływy z innych opłat stanowiących dochody jednostek samorządu terytorialnego na podstawie ustaw</t>
  </si>
  <si>
    <t>Lokalny transport zbiorowy</t>
  </si>
  <si>
    <t xml:space="preserve">Plan dochodów i wydatków związanych z realizacją zadań z zakresu administracji rządowej i innych zadań </t>
  </si>
  <si>
    <t xml:space="preserve">POMOC SPOŁECZNA </t>
  </si>
  <si>
    <t>Wpływy z podatku dochodowego od osób fizycznych</t>
  </si>
  <si>
    <t>0350</t>
  </si>
  <si>
    <t>0360</t>
  </si>
  <si>
    <t>Podatek od spadków i darowizn</t>
  </si>
  <si>
    <t>Zasiłki rodzinne, zaliczka alimentacyjna oraz składki na ubezpieczenia emerytalne z ubezpieczenia społecznego</t>
  </si>
  <si>
    <t>Dotacje celowe otrzymane z budżetu państwa na realizację  własnych zadań bieżących z zakresu administracji rządowej oraz innych zadań zleconych gminie  ustawami</t>
  </si>
  <si>
    <t>Ośrodki pomocy społecznej</t>
  </si>
  <si>
    <t xml:space="preserve">Dotacje celowe otrzymane z budżetu państwa na realizację  własnych zadań bieżących gmin </t>
  </si>
  <si>
    <t>0310</t>
  </si>
  <si>
    <t>Podatek od nieruchomości</t>
  </si>
  <si>
    <t>0410</t>
  </si>
  <si>
    <t>0920</t>
  </si>
  <si>
    <t xml:space="preserve">ADMINISTRACJA PUBLICZNA </t>
  </si>
  <si>
    <t>Pozostałe odsetki</t>
  </si>
  <si>
    <t>Wpływy z opłaty skarbowej</t>
  </si>
  <si>
    <t>Ośrodki pomocy społecznej "Kapitał na przyszłość"</t>
  </si>
  <si>
    <t>Zasiłki i pomoc w naturze oraz skladki na ubezpieczenia emerytalne i rentowe</t>
  </si>
  <si>
    <t>§ 3.</t>
  </si>
  <si>
    <t>§ 4.</t>
  </si>
  <si>
    <t>§ 5.</t>
  </si>
  <si>
    <t>§ 6.</t>
  </si>
  <si>
    <t>Placówki opiekuńczo-wychowawcze</t>
  </si>
  <si>
    <t>Zakup usług przez jst od innych jst</t>
  </si>
  <si>
    <t>z dnia  30 grudnia 2008r.</t>
  </si>
  <si>
    <t>Środki na dofinansowanie własnych zadań bieżących gmin, pozyskane z innych źródeł</t>
  </si>
  <si>
    <t>0340</t>
  </si>
  <si>
    <t>0490</t>
  </si>
  <si>
    <t>Wpływy z innych lokalnych opłat pobieranych przez jednostki samorządu terytorialnego na podstawie odrębnych ustaw</t>
  </si>
  <si>
    <t xml:space="preserve">OŚWIATA I WYCHOWANIE </t>
  </si>
  <si>
    <t xml:space="preserve">Dotacje celowe otrzymane z gminy na  zadania bieżące realizowane na podstawie porozumień między jednostkami samorządu terytorialnego </t>
  </si>
  <si>
    <t>Środki na dofinansowanie własnych inwestycji gmin, pozyskane z innych źródeł</t>
  </si>
  <si>
    <t>zleconych odrębnymi ustawami w 2008 r.  po zmianach określa załącznik Nr 2.</t>
  </si>
  <si>
    <t>Kary i odszkodowania wypłacane na rzecz osób fizycznych</t>
  </si>
  <si>
    <t>Drogi publiczne gminne</t>
  </si>
  <si>
    <t>DZIAŁALNOŚĆ USŁUGOWA</t>
  </si>
  <si>
    <t>Opracowania geodezyjne i kartograficzne</t>
  </si>
  <si>
    <t xml:space="preserve">Promocja jednostek samorządu terytorialnego </t>
  </si>
  <si>
    <t>Szkolenia pracowników niebędących członkami korpusu służby cywilnej</t>
  </si>
  <si>
    <t>Różne opłaty i składki</t>
  </si>
  <si>
    <t>Zakup usług remontowych</t>
  </si>
  <si>
    <t>Komendy wojewódzkie policji</t>
  </si>
  <si>
    <t>Ochotnicze straże pożarne</t>
  </si>
  <si>
    <t>Wpłaty jednostek na fundusz celowy</t>
  </si>
  <si>
    <t>OBSŁUGA DŁUGU PUBLICZNEGO</t>
  </si>
  <si>
    <t>Obsługa papierów wartościowych, kredytów i pożyczek jst</t>
  </si>
  <si>
    <t>Odsetki i dyskonto od skarbowych papierów wartościowych, kredytów i pożyczek oraz innych instrumentów finansowych, związanych z obsługą długu krajowego</t>
  </si>
  <si>
    <t>OCHRONA ZDROWIA</t>
  </si>
  <si>
    <t>Lecznictwo ambulatoryjne</t>
  </si>
  <si>
    <t>GOSPODARKA KOMUNALNA I OCHRONA ŚRODOWISKA</t>
  </si>
  <si>
    <t>Gospodarka ściekowa i ochrona wód</t>
  </si>
  <si>
    <t>Gospodarka odpadami</t>
  </si>
  <si>
    <t>Oczyszczanie miast i wsi</t>
  </si>
  <si>
    <t>Podróże służbowe krajowe</t>
  </si>
  <si>
    <t xml:space="preserve">Zakup materiałów papierniczych do sprzętu drukarskiego i urządzeń kserograficznych </t>
  </si>
  <si>
    <t>Rady gmin</t>
  </si>
  <si>
    <t>Wydatki osobowe niezaliczane do wynagrodzeń</t>
  </si>
  <si>
    <t>Plany zagospodarowania przestrzennego</t>
  </si>
  <si>
    <t>Cmentarze</t>
  </si>
  <si>
    <t>Różne wydatki na rzecz osób fizycznych</t>
  </si>
  <si>
    <t>Zespoły obsługi ekonomiczno-administracyjnej szkół</t>
  </si>
  <si>
    <t>Oświetlenie ulic, placów i dróg</t>
  </si>
  <si>
    <t>Podatek od działalności gospodarczej osób fizycznych, opłacanych w formie karty podatkowej</t>
  </si>
  <si>
    <t>Uchwała Nr 327/XXIII/2008</t>
  </si>
  <si>
    <t xml:space="preserve">Wynagrodzenia osobowe </t>
  </si>
  <si>
    <t>Wynagrodzenia bezosobowe pracowników</t>
  </si>
  <si>
    <t>Dotacje celowe przekazane gminie na zadania bieżące realizowane na podstawie porozumień między jst</t>
  </si>
  <si>
    <t>BEZPIECZEŃSTWO I OCHRONA PRZECIWPOŻ</t>
  </si>
  <si>
    <t>Pozostała działalność  "Kapitał na przyszłość"</t>
  </si>
  <si>
    <t>Opłaty za administrowanie i czynsze za budynki, lokale i pomieszczenia garażowe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</si>
</sst>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quotePrefix="1">
      <alignment horizontal="center" vertical="center"/>
    </xf>
    <xf numFmtId="3" fontId="1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1" fillId="2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 wrapText="1"/>
    </xf>
    <xf numFmtId="0" fontId="11" fillId="2" borderId="13" xfId="0" applyFont="1" applyFill="1" applyBorder="1" applyAlignment="1" quotePrefix="1">
      <alignment horizontal="center" vertical="center"/>
    </xf>
    <xf numFmtId="0" fontId="11" fillId="2" borderId="10" xfId="0" applyFont="1" applyFill="1" applyBorder="1" applyAlignment="1" quotePrefix="1">
      <alignment horizontal="center" vertical="center"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right" vertical="center"/>
    </xf>
    <xf numFmtId="3" fontId="11" fillId="2" borderId="9" xfId="0" applyNumberFormat="1" applyFont="1" applyFill="1" applyBorder="1" applyAlignment="1">
      <alignment vertical="top" wrapText="1"/>
    </xf>
    <xf numFmtId="3" fontId="12" fillId="7" borderId="6" xfId="0" applyNumberFormat="1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11" fillId="2" borderId="20" xfId="0" applyFont="1" applyFill="1" applyBorder="1" applyAlignment="1" quotePrefix="1">
      <alignment horizontal="center" vertical="center"/>
    </xf>
    <xf numFmtId="3" fontId="11" fillId="2" borderId="20" xfId="0" applyNumberFormat="1" applyFont="1" applyFill="1" applyBorder="1" applyAlignment="1">
      <alignment horizontal="right" vertical="top" wrapText="1"/>
    </xf>
    <xf numFmtId="3" fontId="11" fillId="2" borderId="21" xfId="0" applyNumberFormat="1" applyFont="1" applyFill="1" applyBorder="1" applyAlignment="1">
      <alignment vertical="top" wrapText="1"/>
    </xf>
    <xf numFmtId="3" fontId="1" fillId="7" borderId="6" xfId="0" applyNumberFormat="1" applyFont="1" applyFill="1" applyBorder="1" applyAlignment="1">
      <alignment horizontal="righ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vertical="top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3" fontId="11" fillId="2" borderId="13" xfId="0" applyNumberFormat="1" applyFont="1" applyFill="1" applyBorder="1" applyAlignment="1">
      <alignment vertical="center" wrapText="1"/>
    </xf>
    <xf numFmtId="3" fontId="11" fillId="2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3" fontId="1" fillId="6" borderId="1" xfId="0" applyNumberFormat="1" applyFont="1" applyFill="1" applyBorder="1" applyAlignment="1">
      <alignment horizontal="right" vertical="center" wrapText="1"/>
    </xf>
    <xf numFmtId="3" fontId="1" fillId="6" borderId="1" xfId="0" applyNumberFormat="1" applyFont="1" applyFill="1" applyBorder="1" applyAlignment="1">
      <alignment horizontal="right" vertical="center" wrapText="1"/>
    </xf>
    <xf numFmtId="3" fontId="11" fillId="2" borderId="19" xfId="0" applyNumberFormat="1" applyFont="1" applyFill="1" applyBorder="1" applyAlignment="1">
      <alignment vertical="top" wrapText="1"/>
    </xf>
    <xf numFmtId="3" fontId="11" fillId="0" borderId="9" xfId="0" applyNumberFormat="1" applyFont="1" applyBorder="1" applyAlignment="1">
      <alignment vertical="center" wrapText="1"/>
    </xf>
    <xf numFmtId="3" fontId="12" fillId="7" borderId="6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3" fontId="11" fillId="2" borderId="25" xfId="0" applyNumberFormat="1" applyFont="1" applyFill="1" applyBorder="1" applyAlignment="1">
      <alignment horizontal="right" vertical="top" wrapText="1"/>
    </xf>
    <xf numFmtId="0" fontId="11" fillId="2" borderId="19" xfId="0" applyFont="1" applyFill="1" applyBorder="1" applyAlignment="1" quotePrefix="1">
      <alignment horizontal="center" vertical="center"/>
    </xf>
    <xf numFmtId="3" fontId="11" fillId="2" borderId="10" xfId="0" applyNumberFormat="1" applyFont="1" applyFill="1" applyBorder="1" applyAlignment="1">
      <alignment horizontal="right" vertical="top" wrapText="1"/>
    </xf>
    <xf numFmtId="0" fontId="11" fillId="2" borderId="10" xfId="0" applyFont="1" applyFill="1" applyBorder="1" applyAlignment="1">
      <alignment horizontal="center" vertical="center"/>
    </xf>
    <xf numFmtId="3" fontId="14" fillId="0" borderId="13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right" vertical="center" wrapText="1"/>
    </xf>
    <xf numFmtId="3" fontId="11" fillId="2" borderId="9" xfId="0" applyNumberFormat="1" applyFont="1" applyFill="1" applyBorder="1" applyAlignment="1">
      <alignment vertical="center" wrapText="1"/>
    </xf>
    <xf numFmtId="0" fontId="11" fillId="2" borderId="25" xfId="0" applyFont="1" applyFill="1" applyBorder="1" applyAlignment="1" quotePrefix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2" fillId="7" borderId="7" xfId="0" applyNumberFormat="1" applyFont="1" applyFill="1" applyBorder="1" applyAlignment="1">
      <alignment vertical="center" wrapText="1"/>
    </xf>
    <xf numFmtId="3" fontId="11" fillId="0" borderId="26" xfId="0" applyNumberFormat="1" applyFont="1" applyBorder="1" applyAlignment="1">
      <alignment horizontal="right" vertical="center" wrapText="1"/>
    </xf>
    <xf numFmtId="0" fontId="11" fillId="2" borderId="13" xfId="0" applyFont="1" applyFill="1" applyBorder="1" applyAlignment="1" quotePrefix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1" fillId="2" borderId="9" xfId="0" applyNumberFormat="1" applyFont="1" applyFill="1" applyBorder="1" applyAlignment="1">
      <alignment vertical="top" wrapText="1"/>
    </xf>
    <xf numFmtId="0" fontId="11" fillId="2" borderId="23" xfId="0" applyFont="1" applyFill="1" applyBorder="1" applyAlignment="1" quotePrefix="1">
      <alignment horizontal="center" vertical="center"/>
    </xf>
    <xf numFmtId="0" fontId="14" fillId="0" borderId="23" xfId="0" applyFont="1" applyBorder="1" applyAlignment="1">
      <alignment vertical="center" wrapText="1"/>
    </xf>
    <xf numFmtId="3" fontId="14" fillId="0" borderId="23" xfId="0" applyNumberFormat="1" applyFont="1" applyBorder="1" applyAlignment="1">
      <alignment vertical="center" wrapText="1"/>
    </xf>
    <xf numFmtId="3" fontId="11" fillId="2" borderId="23" xfId="0" applyNumberFormat="1" applyFont="1" applyFill="1" applyBorder="1" applyAlignment="1">
      <alignment vertical="top" wrapText="1"/>
    </xf>
    <xf numFmtId="3" fontId="11" fillId="2" borderId="13" xfId="0" applyNumberFormat="1" applyFont="1" applyFill="1" applyBorder="1" applyAlignment="1">
      <alignment horizontal="right" vertical="top" wrapText="1"/>
    </xf>
    <xf numFmtId="3" fontId="1" fillId="0" borderId="0" xfId="0" applyNumberFormat="1" applyFont="1" applyAlignment="1">
      <alignment vertical="center"/>
    </xf>
    <xf numFmtId="3" fontId="11" fillId="2" borderId="10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3" fontId="11" fillId="2" borderId="12" xfId="0" applyNumberFormat="1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vertical="center" wrapText="1"/>
    </xf>
    <xf numFmtId="3" fontId="11" fillId="2" borderId="19" xfId="0" applyNumberFormat="1" applyFont="1" applyFill="1" applyBorder="1" applyAlignment="1">
      <alignment vertical="center" wrapText="1"/>
    </xf>
    <xf numFmtId="0" fontId="11" fillId="2" borderId="8" xfId="0" applyFont="1" applyFill="1" applyBorder="1" applyAlignment="1" quotePrefix="1">
      <alignment horizontal="center" vertical="center"/>
    </xf>
    <xf numFmtId="0" fontId="11" fillId="2" borderId="11" xfId="0" applyFont="1" applyFill="1" applyBorder="1" applyAlignment="1" quotePrefix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" fontId="14" fillId="0" borderId="12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2" borderId="0" xfId="0" applyFont="1" applyFill="1" applyBorder="1" applyAlignment="1" quotePrefix="1">
      <alignment horizontal="center" vertical="center"/>
    </xf>
    <xf numFmtId="3" fontId="11" fillId="2" borderId="0" xfId="0" applyNumberFormat="1" applyFont="1" applyFill="1" applyBorder="1" applyAlignment="1">
      <alignment vertical="center" wrapText="1"/>
    </xf>
    <xf numFmtId="3" fontId="11" fillId="2" borderId="0" xfId="0" applyNumberFormat="1" applyFont="1" applyFill="1" applyBorder="1" applyAlignment="1">
      <alignment vertical="top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1" fillId="6" borderId="2" xfId="0" applyFont="1" applyFill="1" applyBorder="1" applyAlignment="1" quotePrefix="1">
      <alignment horizontal="center" vertical="center" wrapText="1"/>
    </xf>
    <xf numFmtId="0" fontId="1" fillId="6" borderId="3" xfId="0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1" fillId="2" borderId="28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 quotePrefix="1">
      <alignment horizontal="center" vertical="center" wrapText="1"/>
    </xf>
    <xf numFmtId="0" fontId="1" fillId="7" borderId="31" xfId="0" applyFont="1" applyFill="1" applyBorder="1" applyAlignment="1" quotePrefix="1">
      <alignment horizontal="center" vertical="center" wrapText="1"/>
    </xf>
    <xf numFmtId="0" fontId="1" fillId="7" borderId="6" xfId="0" applyFont="1" applyFill="1" applyBorder="1" applyAlignment="1" quotePrefix="1">
      <alignment horizontal="center" vertical="center" wrapText="1"/>
    </xf>
    <xf numFmtId="3" fontId="11" fillId="2" borderId="20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" fillId="6" borderId="2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0" fillId="7" borderId="5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7" borderId="5" xfId="0" applyFont="1" applyFill="1" applyBorder="1" applyAlignment="1" quotePrefix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5" fillId="0" borderId="0" xfId="0" applyFont="1" applyBorder="1" applyAlignment="1" quotePrefix="1">
      <alignment horizontal="left" wrapText="1"/>
    </xf>
    <xf numFmtId="0" fontId="12" fillId="0" borderId="0" xfId="0" applyFont="1" applyBorder="1" applyAlignment="1">
      <alignment horizontal="left" wrapText="1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 quotePrefix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2" borderId="0" xfId="0" applyFill="1" applyBorder="1" applyAlignment="1" quotePrefix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5" fillId="2" borderId="28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Border="1" applyAlignment="1" quotePrefix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179"/>
  <sheetViews>
    <sheetView tabSelected="1" workbookViewId="0" topLeftCell="A137">
      <selection activeCell="M166" sqref="M166"/>
    </sheetView>
  </sheetViews>
  <sheetFormatPr defaultColWidth="9.00390625" defaultRowHeight="12.75"/>
  <cols>
    <col min="1" max="1" width="2.6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2.75">
      <c r="I1" s="230"/>
      <c r="J1" s="230"/>
    </row>
    <row r="2" spans="1:10" ht="12.75">
      <c r="A2" s="218" t="s">
        <v>108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2.75">
      <c r="A3" s="231" t="s">
        <v>5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2.75">
      <c r="A4" s="231" t="s">
        <v>69</v>
      </c>
      <c r="B4" s="231"/>
      <c r="C4" s="231"/>
      <c r="D4" s="231"/>
      <c r="E4" s="231"/>
      <c r="F4" s="231"/>
      <c r="G4" s="231"/>
      <c r="H4" s="231"/>
      <c r="I4" s="231"/>
      <c r="J4" s="231"/>
    </row>
    <row r="5" spans="1:10" ht="12.75">
      <c r="A5" s="231" t="s">
        <v>17</v>
      </c>
      <c r="B5" s="231"/>
      <c r="C5" s="231"/>
      <c r="D5" s="231"/>
      <c r="E5" s="231"/>
      <c r="F5" s="231"/>
      <c r="G5" s="231"/>
      <c r="H5" s="231"/>
      <c r="I5" s="231"/>
      <c r="J5" s="231"/>
    </row>
    <row r="6" spans="1:5" ht="6" customHeight="1">
      <c r="A6" s="3"/>
      <c r="B6" s="3"/>
      <c r="C6" s="3"/>
      <c r="D6" s="3"/>
      <c r="E6" s="3"/>
    </row>
    <row r="7" spans="1:10" ht="72.75" customHeight="1">
      <c r="A7" s="229" t="s">
        <v>10</v>
      </c>
      <c r="B7" s="229"/>
      <c r="C7" s="229"/>
      <c r="D7" s="229"/>
      <c r="E7" s="229"/>
      <c r="F7" s="229"/>
      <c r="G7" s="229"/>
      <c r="H7" s="229"/>
      <c r="I7" s="229"/>
      <c r="J7" s="229"/>
    </row>
    <row r="8" spans="1:10" ht="6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4.25" customHeight="1">
      <c r="A9" s="218" t="s">
        <v>6</v>
      </c>
      <c r="B9" s="218"/>
      <c r="C9" s="218"/>
      <c r="D9" s="218"/>
      <c r="E9" s="218"/>
      <c r="F9" s="218"/>
      <c r="G9" s="218"/>
      <c r="H9" s="218"/>
      <c r="I9" s="218"/>
      <c r="J9" s="218"/>
    </row>
    <row r="10" spans="1:10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" customHeight="1">
      <c r="A11" s="209" t="s">
        <v>21</v>
      </c>
      <c r="B11" s="209"/>
      <c r="C11" s="209"/>
      <c r="D11" s="209"/>
      <c r="E11" s="209"/>
      <c r="F11" s="209"/>
      <c r="G11" s="209"/>
      <c r="H11" s="209"/>
      <c r="I11" s="86"/>
      <c r="J11" s="87"/>
    </row>
    <row r="12" spans="1:10" ht="2.25" customHeight="1">
      <c r="A12" s="88"/>
      <c r="B12" s="214"/>
      <c r="C12" s="215"/>
      <c r="D12" s="215"/>
      <c r="E12" s="215"/>
      <c r="F12" s="215"/>
      <c r="G12" s="215"/>
      <c r="H12" s="215"/>
      <c r="I12" s="215"/>
      <c r="J12" s="89"/>
    </row>
    <row r="13" spans="1:10" ht="12" customHeight="1">
      <c r="A13" s="181" t="s">
        <v>12</v>
      </c>
      <c r="B13" s="182"/>
      <c r="C13" s="182"/>
      <c r="D13" s="182"/>
      <c r="E13" s="182"/>
      <c r="F13" s="183"/>
      <c r="G13" s="184" t="s">
        <v>13</v>
      </c>
      <c r="H13" s="185"/>
      <c r="I13" s="203" t="s">
        <v>14</v>
      </c>
      <c r="J13" s="194" t="s">
        <v>15</v>
      </c>
    </row>
    <row r="14" spans="1:10" ht="12" customHeight="1">
      <c r="A14" s="173" t="s">
        <v>4</v>
      </c>
      <c r="B14" s="174"/>
      <c r="C14" s="173" t="s">
        <v>16</v>
      </c>
      <c r="D14" s="174"/>
      <c r="E14" s="175"/>
      <c r="F14" s="90" t="s">
        <v>3</v>
      </c>
      <c r="G14" s="171"/>
      <c r="H14" s="172"/>
      <c r="I14" s="203"/>
      <c r="J14" s="194"/>
    </row>
    <row r="15" spans="1:10" ht="15.75" customHeight="1">
      <c r="A15" s="178">
        <v>750</v>
      </c>
      <c r="B15" s="179"/>
      <c r="C15" s="107"/>
      <c r="D15" s="107"/>
      <c r="E15" s="106"/>
      <c r="F15" s="106"/>
      <c r="G15" s="167" t="s">
        <v>58</v>
      </c>
      <c r="H15" s="168"/>
      <c r="I15" s="123"/>
      <c r="J15" s="124">
        <f>J16</f>
        <v>100500</v>
      </c>
    </row>
    <row r="16" spans="1:10" ht="15.75" customHeight="1">
      <c r="A16" s="113"/>
      <c r="B16" s="114"/>
      <c r="C16" s="190">
        <v>75023</v>
      </c>
      <c r="D16" s="191"/>
      <c r="E16" s="192"/>
      <c r="F16" s="114"/>
      <c r="G16" s="210" t="s">
        <v>19</v>
      </c>
      <c r="H16" s="211"/>
      <c r="I16" s="91"/>
      <c r="J16" s="112">
        <f>J17+J18</f>
        <v>100500</v>
      </c>
    </row>
    <row r="17" spans="1:10" ht="12" customHeight="1">
      <c r="A17" s="103"/>
      <c r="B17" s="105"/>
      <c r="C17" s="104"/>
      <c r="D17" s="104"/>
      <c r="E17" s="105"/>
      <c r="F17" s="109" t="s">
        <v>57</v>
      </c>
      <c r="G17" s="197" t="s">
        <v>59</v>
      </c>
      <c r="H17" s="198"/>
      <c r="I17" s="110"/>
      <c r="J17" s="111">
        <v>100000</v>
      </c>
    </row>
    <row r="18" spans="1:10" ht="26.25" customHeight="1">
      <c r="A18" s="103"/>
      <c r="B18" s="105"/>
      <c r="C18" s="104"/>
      <c r="D18" s="104"/>
      <c r="E18" s="105"/>
      <c r="F18" s="130">
        <v>2708</v>
      </c>
      <c r="G18" s="199" t="s">
        <v>70</v>
      </c>
      <c r="H18" s="200"/>
      <c r="I18" s="129"/>
      <c r="J18" s="156">
        <v>500</v>
      </c>
    </row>
    <row r="19" spans="1:10" ht="52.5" customHeight="1">
      <c r="A19" s="201">
        <v>756</v>
      </c>
      <c r="B19" s="202"/>
      <c r="C19" s="75"/>
      <c r="D19" s="75"/>
      <c r="E19" s="76"/>
      <c r="F19" s="76"/>
      <c r="G19" s="169" t="s">
        <v>30</v>
      </c>
      <c r="H19" s="170"/>
      <c r="I19" s="98">
        <f>I20+I22+I24++I29</f>
        <v>1443000</v>
      </c>
      <c r="J19" s="98">
        <f>J22+J24+J29+J20</f>
        <v>116370</v>
      </c>
    </row>
    <row r="20" spans="1:10" ht="15" customHeight="1">
      <c r="A20" s="204"/>
      <c r="B20" s="205"/>
      <c r="C20" s="206">
        <v>75601</v>
      </c>
      <c r="D20" s="186"/>
      <c r="E20" s="187"/>
      <c r="F20" s="77"/>
      <c r="G20" s="188" t="s">
        <v>46</v>
      </c>
      <c r="H20" s="189"/>
      <c r="I20" s="91"/>
      <c r="J20" s="91">
        <f>J21</f>
        <v>10000</v>
      </c>
    </row>
    <row r="21" spans="1:10" ht="25.5" customHeight="1">
      <c r="A21" s="92"/>
      <c r="B21" s="94"/>
      <c r="C21" s="92"/>
      <c r="D21" s="94"/>
      <c r="E21" s="93"/>
      <c r="F21" s="85" t="s">
        <v>47</v>
      </c>
      <c r="G21" s="197" t="s">
        <v>107</v>
      </c>
      <c r="H21" s="198"/>
      <c r="I21" s="126"/>
      <c r="J21" s="96">
        <v>10000</v>
      </c>
    </row>
    <row r="22" spans="1:10" ht="48.75" customHeight="1">
      <c r="A22" s="204"/>
      <c r="B22" s="205"/>
      <c r="C22" s="206">
        <v>75615</v>
      </c>
      <c r="D22" s="186"/>
      <c r="E22" s="187"/>
      <c r="F22" s="77"/>
      <c r="G22" s="188" t="s">
        <v>31</v>
      </c>
      <c r="H22" s="189"/>
      <c r="I22" s="91">
        <f>I23</f>
        <v>180000</v>
      </c>
      <c r="J22" s="91"/>
    </row>
    <row r="23" spans="1:10" ht="12.75" customHeight="1">
      <c r="A23" s="92"/>
      <c r="B23" s="94"/>
      <c r="C23" s="92"/>
      <c r="D23" s="94"/>
      <c r="E23" s="93"/>
      <c r="F23" s="85" t="s">
        <v>54</v>
      </c>
      <c r="G23" s="197" t="s">
        <v>55</v>
      </c>
      <c r="H23" s="198"/>
      <c r="I23" s="126">
        <v>180000</v>
      </c>
      <c r="J23" s="96"/>
    </row>
    <row r="24" spans="1:10" ht="50.25" customHeight="1">
      <c r="A24" s="204"/>
      <c r="B24" s="205"/>
      <c r="C24" s="206">
        <v>75616</v>
      </c>
      <c r="D24" s="186"/>
      <c r="E24" s="187"/>
      <c r="F24" s="77"/>
      <c r="G24" s="188" t="s">
        <v>40</v>
      </c>
      <c r="H24" s="189"/>
      <c r="I24" s="91">
        <f>SUM(I25:I28)</f>
        <v>1250000</v>
      </c>
      <c r="J24" s="91">
        <f>SUM(J25:J28)</f>
        <v>97070</v>
      </c>
    </row>
    <row r="25" spans="1:10" ht="13.5" customHeight="1">
      <c r="A25" s="92"/>
      <c r="B25" s="94"/>
      <c r="C25" s="92"/>
      <c r="D25" s="94"/>
      <c r="E25" s="93"/>
      <c r="F25" s="85" t="s">
        <v>54</v>
      </c>
      <c r="G25" s="197" t="s">
        <v>55</v>
      </c>
      <c r="H25" s="198"/>
      <c r="I25" s="126"/>
      <c r="J25" s="96">
        <v>55070</v>
      </c>
    </row>
    <row r="26" spans="1:10" ht="12" customHeight="1">
      <c r="A26" s="103"/>
      <c r="B26" s="104"/>
      <c r="C26" s="103"/>
      <c r="D26" s="104"/>
      <c r="E26" s="105"/>
      <c r="F26" s="85" t="s">
        <v>71</v>
      </c>
      <c r="G26" s="197" t="s">
        <v>41</v>
      </c>
      <c r="H26" s="198"/>
      <c r="I26" s="126"/>
      <c r="J26" s="96">
        <v>26000</v>
      </c>
    </row>
    <row r="27" spans="1:10" ht="12.75" customHeight="1">
      <c r="A27" s="103"/>
      <c r="B27" s="104"/>
      <c r="C27" s="103"/>
      <c r="D27" s="104"/>
      <c r="E27" s="105"/>
      <c r="F27" s="85" t="s">
        <v>48</v>
      </c>
      <c r="G27" s="197" t="s">
        <v>49</v>
      </c>
      <c r="H27" s="198"/>
      <c r="I27" s="126"/>
      <c r="J27" s="96">
        <v>16000</v>
      </c>
    </row>
    <row r="28" spans="1:10" ht="12" customHeight="1">
      <c r="A28" s="103"/>
      <c r="B28" s="104"/>
      <c r="C28" s="103"/>
      <c r="D28" s="104"/>
      <c r="E28" s="105"/>
      <c r="F28" s="85" t="s">
        <v>38</v>
      </c>
      <c r="G28" s="197" t="s">
        <v>39</v>
      </c>
      <c r="H28" s="198"/>
      <c r="I28" s="126">
        <v>1250000</v>
      </c>
      <c r="J28" s="96"/>
    </row>
    <row r="29" spans="1:10" ht="36" customHeight="1">
      <c r="A29" s="204"/>
      <c r="B29" s="205"/>
      <c r="C29" s="206">
        <v>75618</v>
      </c>
      <c r="D29" s="186"/>
      <c r="E29" s="187"/>
      <c r="F29" s="77"/>
      <c r="G29" s="188" t="s">
        <v>42</v>
      </c>
      <c r="H29" s="189"/>
      <c r="I29" s="141">
        <f>I30</f>
        <v>13000</v>
      </c>
      <c r="J29" s="127">
        <f>J31</f>
        <v>9300</v>
      </c>
    </row>
    <row r="30" spans="1:10" ht="12" customHeight="1">
      <c r="A30" s="221"/>
      <c r="B30" s="234"/>
      <c r="C30" s="221"/>
      <c r="D30" s="222"/>
      <c r="E30" s="234"/>
      <c r="F30" s="138" t="s">
        <v>56</v>
      </c>
      <c r="G30" s="232" t="s">
        <v>60</v>
      </c>
      <c r="H30" s="233"/>
      <c r="I30" s="142">
        <v>13000</v>
      </c>
      <c r="J30" s="136"/>
    </row>
    <row r="31" spans="1:10" ht="35.25" customHeight="1">
      <c r="A31" s="103"/>
      <c r="B31" s="105"/>
      <c r="C31" s="104"/>
      <c r="D31" s="104"/>
      <c r="E31" s="105"/>
      <c r="F31" s="84" t="s">
        <v>72</v>
      </c>
      <c r="G31" s="235" t="s">
        <v>73</v>
      </c>
      <c r="H31" s="236"/>
      <c r="I31" s="139"/>
      <c r="J31" s="140">
        <v>9300</v>
      </c>
    </row>
    <row r="32" spans="1:10" ht="15" customHeight="1">
      <c r="A32" s="201">
        <v>801</v>
      </c>
      <c r="B32" s="202"/>
      <c r="C32" s="75"/>
      <c r="D32" s="75"/>
      <c r="E32" s="76"/>
      <c r="F32" s="76"/>
      <c r="G32" s="169" t="s">
        <v>74</v>
      </c>
      <c r="H32" s="170"/>
      <c r="I32" s="98"/>
      <c r="J32" s="98">
        <f>J33</f>
        <v>110000</v>
      </c>
    </row>
    <row r="33" spans="1:10" ht="15.75" customHeight="1">
      <c r="A33" s="204"/>
      <c r="B33" s="205"/>
      <c r="C33" s="206">
        <v>80104</v>
      </c>
      <c r="D33" s="186"/>
      <c r="E33" s="187"/>
      <c r="F33" s="77"/>
      <c r="G33" s="210" t="s">
        <v>32</v>
      </c>
      <c r="H33" s="211"/>
      <c r="I33" s="127"/>
      <c r="J33" s="97">
        <f>J34</f>
        <v>110000</v>
      </c>
    </row>
    <row r="34" spans="1:10" ht="37.5" customHeight="1">
      <c r="A34" s="92"/>
      <c r="B34" s="94"/>
      <c r="C34" s="92"/>
      <c r="D34" s="94"/>
      <c r="E34" s="93"/>
      <c r="F34" s="132">
        <v>2310</v>
      </c>
      <c r="G34" s="212" t="s">
        <v>75</v>
      </c>
      <c r="H34" s="213"/>
      <c r="I34" s="133"/>
      <c r="J34" s="137">
        <v>110000</v>
      </c>
    </row>
    <row r="35" spans="1:10" ht="14.25" customHeight="1">
      <c r="A35" s="201">
        <v>852</v>
      </c>
      <c r="B35" s="202"/>
      <c r="C35" s="75"/>
      <c r="D35" s="75"/>
      <c r="E35" s="76"/>
      <c r="F35" s="76"/>
      <c r="G35" s="169" t="s">
        <v>26</v>
      </c>
      <c r="H35" s="170"/>
      <c r="I35" s="98">
        <f>I43</f>
        <v>4203</v>
      </c>
      <c r="J35" s="98">
        <f>J36+J38+J43</f>
        <v>34412</v>
      </c>
    </row>
    <row r="36" spans="1:10" ht="39.75" customHeight="1">
      <c r="A36" s="204"/>
      <c r="B36" s="205"/>
      <c r="C36" s="206">
        <v>85212</v>
      </c>
      <c r="D36" s="186"/>
      <c r="E36" s="187"/>
      <c r="F36" s="77"/>
      <c r="G36" s="210" t="s">
        <v>50</v>
      </c>
      <c r="H36" s="211"/>
      <c r="I36" s="127"/>
      <c r="J36" s="127">
        <f>J37</f>
        <v>30000</v>
      </c>
    </row>
    <row r="37" spans="1:10" ht="33" customHeight="1">
      <c r="A37" s="92"/>
      <c r="B37" s="94"/>
      <c r="C37" s="92"/>
      <c r="D37" s="94"/>
      <c r="E37" s="93"/>
      <c r="F37" s="132">
        <v>2010</v>
      </c>
      <c r="G37" s="212" t="s">
        <v>51</v>
      </c>
      <c r="H37" s="213"/>
      <c r="I37" s="133"/>
      <c r="J37" s="137">
        <v>30000</v>
      </c>
    </row>
    <row r="38" spans="1:10" ht="15" customHeight="1">
      <c r="A38" s="204"/>
      <c r="B38" s="205"/>
      <c r="C38" s="206">
        <v>85219</v>
      </c>
      <c r="D38" s="186"/>
      <c r="E38" s="187"/>
      <c r="F38" s="77"/>
      <c r="G38" s="210" t="s">
        <v>52</v>
      </c>
      <c r="H38" s="211"/>
      <c r="I38" s="97"/>
      <c r="J38" s="97">
        <f>J39</f>
        <v>209</v>
      </c>
    </row>
    <row r="39" spans="1:10" ht="22.5" customHeight="1">
      <c r="A39" s="159"/>
      <c r="B39" s="160"/>
      <c r="C39" s="159"/>
      <c r="D39" s="160"/>
      <c r="E39" s="161"/>
      <c r="F39" s="143">
        <v>2030</v>
      </c>
      <c r="G39" s="207" t="s">
        <v>53</v>
      </c>
      <c r="H39" s="208"/>
      <c r="I39" s="162"/>
      <c r="J39" s="115">
        <v>209</v>
      </c>
    </row>
    <row r="40" spans="1:10" ht="6.75" customHeight="1">
      <c r="A40" s="117"/>
      <c r="B40" s="117"/>
      <c r="C40" s="117"/>
      <c r="D40" s="117"/>
      <c r="E40" s="117"/>
      <c r="F40" s="146"/>
      <c r="G40" s="147"/>
      <c r="H40" s="147"/>
      <c r="I40" s="148"/>
      <c r="J40" s="149"/>
    </row>
    <row r="41" spans="1:10" ht="12" customHeight="1">
      <c r="A41" s="181" t="s">
        <v>12</v>
      </c>
      <c r="B41" s="182"/>
      <c r="C41" s="182"/>
      <c r="D41" s="182"/>
      <c r="E41" s="182"/>
      <c r="F41" s="183"/>
      <c r="G41" s="184" t="s">
        <v>13</v>
      </c>
      <c r="H41" s="185"/>
      <c r="I41" s="203" t="s">
        <v>14</v>
      </c>
      <c r="J41" s="194" t="s">
        <v>15</v>
      </c>
    </row>
    <row r="42" spans="1:10" ht="14.25" customHeight="1">
      <c r="A42" s="173" t="s">
        <v>4</v>
      </c>
      <c r="B42" s="174"/>
      <c r="C42" s="173" t="s">
        <v>16</v>
      </c>
      <c r="D42" s="174"/>
      <c r="E42" s="175"/>
      <c r="F42" s="90" t="s">
        <v>3</v>
      </c>
      <c r="G42" s="171"/>
      <c r="H42" s="172"/>
      <c r="I42" s="203"/>
      <c r="J42" s="194"/>
    </row>
    <row r="43" spans="1:10" ht="15" customHeight="1">
      <c r="A43" s="204"/>
      <c r="B43" s="205"/>
      <c r="C43" s="206">
        <v>85295</v>
      </c>
      <c r="D43" s="186"/>
      <c r="E43" s="187"/>
      <c r="F43" s="77"/>
      <c r="G43" s="210" t="s">
        <v>113</v>
      </c>
      <c r="H43" s="211"/>
      <c r="I43" s="97">
        <f>SUM(I44:I47)</f>
        <v>4203</v>
      </c>
      <c r="J43" s="97">
        <f>SUM(J44:J47)</f>
        <v>4203</v>
      </c>
    </row>
    <row r="44" spans="1:10" ht="24" customHeight="1">
      <c r="A44" s="92"/>
      <c r="B44" s="94"/>
      <c r="C44" s="92"/>
      <c r="D44" s="94"/>
      <c r="E44" s="93"/>
      <c r="F44" s="82">
        <v>2708</v>
      </c>
      <c r="G44" s="197" t="s">
        <v>70</v>
      </c>
      <c r="H44" s="198"/>
      <c r="I44" s="144">
        <v>4123</v>
      </c>
      <c r="J44" s="145"/>
    </row>
    <row r="45" spans="1:10" ht="24" customHeight="1">
      <c r="A45" s="103"/>
      <c r="B45" s="104"/>
      <c r="C45" s="103"/>
      <c r="D45" s="104"/>
      <c r="E45" s="105"/>
      <c r="F45" s="82">
        <v>6298</v>
      </c>
      <c r="G45" s="197" t="s">
        <v>76</v>
      </c>
      <c r="H45" s="198"/>
      <c r="I45" s="144"/>
      <c r="J45" s="155">
        <v>4123</v>
      </c>
    </row>
    <row r="46" spans="1:10" ht="24" customHeight="1">
      <c r="A46" s="103"/>
      <c r="B46" s="104"/>
      <c r="C46" s="103"/>
      <c r="D46" s="104"/>
      <c r="E46" s="105"/>
      <c r="F46" s="82">
        <v>2709</v>
      </c>
      <c r="G46" s="197" t="s">
        <v>70</v>
      </c>
      <c r="H46" s="198"/>
      <c r="I46" s="134">
        <v>80</v>
      </c>
      <c r="J46" s="137"/>
    </row>
    <row r="47" spans="1:10" ht="24" customHeight="1">
      <c r="A47" s="103"/>
      <c r="B47" s="104"/>
      <c r="C47" s="103"/>
      <c r="D47" s="104"/>
      <c r="E47" s="105"/>
      <c r="F47" s="143">
        <v>6299</v>
      </c>
      <c r="G47" s="199" t="s">
        <v>76</v>
      </c>
      <c r="H47" s="200"/>
      <c r="I47" s="133"/>
      <c r="J47" s="154">
        <v>80</v>
      </c>
    </row>
    <row r="48" spans="1:11" ht="12" customHeight="1">
      <c r="A48" s="216" t="s">
        <v>22</v>
      </c>
      <c r="B48" s="217"/>
      <c r="C48" s="217"/>
      <c r="D48" s="217"/>
      <c r="E48" s="217"/>
      <c r="F48" s="217"/>
      <c r="G48" s="217"/>
      <c r="H48" s="202"/>
      <c r="I48" s="95">
        <f>I35+I19+I15+I32</f>
        <v>1447203</v>
      </c>
      <c r="J48" s="95">
        <f>J35+J19+J15+J32</f>
        <v>361282</v>
      </c>
      <c r="K48" s="81">
        <f>I48-J48</f>
        <v>1085921</v>
      </c>
    </row>
    <row r="49" spans="1:10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3.5" customHeight="1">
      <c r="A50" s="218" t="s">
        <v>7</v>
      </c>
      <c r="B50" s="218"/>
      <c r="C50" s="218"/>
      <c r="D50" s="218"/>
      <c r="E50" s="218"/>
      <c r="F50" s="218"/>
      <c r="G50" s="218"/>
      <c r="H50" s="218"/>
      <c r="I50" s="218"/>
      <c r="J50" s="218"/>
    </row>
    <row r="51" spans="1:10" ht="5.2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09" t="s">
        <v>23</v>
      </c>
      <c r="B52" s="209"/>
      <c r="C52" s="209"/>
      <c r="D52" s="209"/>
      <c r="E52" s="209"/>
      <c r="F52" s="209"/>
      <c r="G52" s="209"/>
      <c r="H52" s="209"/>
      <c r="I52" s="209"/>
      <c r="J52" s="87"/>
    </row>
    <row r="53" spans="1:10" ht="3.75" customHeight="1">
      <c r="A53" s="88"/>
      <c r="B53" s="214"/>
      <c r="C53" s="215"/>
      <c r="D53" s="215"/>
      <c r="E53" s="215"/>
      <c r="F53" s="215"/>
      <c r="G53" s="215"/>
      <c r="H53" s="215"/>
      <c r="I53" s="215"/>
      <c r="J53" s="89"/>
    </row>
    <row r="54" spans="1:10" ht="11.25" customHeight="1">
      <c r="A54" s="181" t="s">
        <v>12</v>
      </c>
      <c r="B54" s="182"/>
      <c r="C54" s="182"/>
      <c r="D54" s="182"/>
      <c r="E54" s="182"/>
      <c r="F54" s="183"/>
      <c r="G54" s="184" t="s">
        <v>13</v>
      </c>
      <c r="H54" s="185"/>
      <c r="I54" s="203" t="s">
        <v>14</v>
      </c>
      <c r="J54" s="194" t="s">
        <v>15</v>
      </c>
    </row>
    <row r="55" spans="1:10" ht="12" customHeight="1">
      <c r="A55" s="173" t="s">
        <v>4</v>
      </c>
      <c r="B55" s="174"/>
      <c r="C55" s="173" t="s">
        <v>16</v>
      </c>
      <c r="D55" s="174"/>
      <c r="E55" s="175"/>
      <c r="F55" s="90" t="s">
        <v>3</v>
      </c>
      <c r="G55" s="171"/>
      <c r="H55" s="172"/>
      <c r="I55" s="203"/>
      <c r="J55" s="194"/>
    </row>
    <row r="56" spans="1:10" ht="14.25" customHeight="1">
      <c r="A56" s="178">
        <v>600</v>
      </c>
      <c r="B56" s="179"/>
      <c r="C56" s="107"/>
      <c r="D56" s="107"/>
      <c r="E56" s="106"/>
      <c r="F56" s="106"/>
      <c r="G56" s="167" t="s">
        <v>8</v>
      </c>
      <c r="H56" s="168"/>
      <c r="I56" s="123">
        <f>I60+I57</f>
        <v>501000</v>
      </c>
      <c r="J56" s="124">
        <f>J57+J60</f>
        <v>218692</v>
      </c>
    </row>
    <row r="57" spans="1:10" ht="14.25" customHeight="1">
      <c r="A57" s="113"/>
      <c r="B57" s="114"/>
      <c r="C57" s="190">
        <v>60004</v>
      </c>
      <c r="D57" s="191"/>
      <c r="E57" s="192"/>
      <c r="F57" s="114"/>
      <c r="G57" s="188" t="s">
        <v>43</v>
      </c>
      <c r="H57" s="189"/>
      <c r="I57" s="91">
        <f>I58</f>
        <v>73000</v>
      </c>
      <c r="J57" s="112">
        <f>J59</f>
        <v>48692</v>
      </c>
    </row>
    <row r="58" spans="1:10" ht="12" customHeight="1">
      <c r="A58" s="103"/>
      <c r="B58" s="105"/>
      <c r="C58" s="104"/>
      <c r="D58" s="104"/>
      <c r="E58" s="105"/>
      <c r="F58" s="85">
        <v>4270</v>
      </c>
      <c r="G58" s="197" t="s">
        <v>85</v>
      </c>
      <c r="H58" s="198"/>
      <c r="I58" s="110">
        <v>73000</v>
      </c>
      <c r="J58" s="111"/>
    </row>
    <row r="59" spans="1:10" ht="12" customHeight="1">
      <c r="A59" s="103"/>
      <c r="B59" s="105"/>
      <c r="C59" s="104"/>
      <c r="D59" s="104"/>
      <c r="E59" s="105"/>
      <c r="F59" s="85">
        <v>4300</v>
      </c>
      <c r="G59" s="197" t="s">
        <v>29</v>
      </c>
      <c r="H59" s="198"/>
      <c r="I59" s="110"/>
      <c r="J59" s="111">
        <v>48692</v>
      </c>
    </row>
    <row r="60" spans="1:10" ht="14.25" customHeight="1">
      <c r="A60" s="113"/>
      <c r="B60" s="114"/>
      <c r="C60" s="190">
        <v>60016</v>
      </c>
      <c r="D60" s="191"/>
      <c r="E60" s="192"/>
      <c r="F60" s="114"/>
      <c r="G60" s="210" t="s">
        <v>79</v>
      </c>
      <c r="H60" s="211"/>
      <c r="I60" s="91">
        <f>I61+I62</f>
        <v>428000</v>
      </c>
      <c r="J60" s="112">
        <f>J61</f>
        <v>170000</v>
      </c>
    </row>
    <row r="61" spans="1:10" ht="12.75" customHeight="1">
      <c r="A61" s="103"/>
      <c r="B61" s="105"/>
      <c r="C61" s="104"/>
      <c r="D61" s="104"/>
      <c r="E61" s="105"/>
      <c r="F61" s="85">
        <v>4270</v>
      </c>
      <c r="G61" s="197" t="s">
        <v>85</v>
      </c>
      <c r="H61" s="198"/>
      <c r="I61" s="110"/>
      <c r="J61" s="111">
        <v>170000</v>
      </c>
    </row>
    <row r="62" spans="1:10" ht="12.75" customHeight="1">
      <c r="A62" s="103"/>
      <c r="B62" s="105"/>
      <c r="C62" s="104"/>
      <c r="D62" s="104"/>
      <c r="E62" s="105"/>
      <c r="F62" s="85">
        <v>4300</v>
      </c>
      <c r="G62" s="197" t="s">
        <v>29</v>
      </c>
      <c r="H62" s="198"/>
      <c r="I62" s="129">
        <v>428000</v>
      </c>
      <c r="J62" s="125"/>
    </row>
    <row r="63" spans="1:11" ht="14.25" customHeight="1">
      <c r="A63" s="178">
        <v>700</v>
      </c>
      <c r="B63" s="179"/>
      <c r="C63" s="107"/>
      <c r="D63" s="107"/>
      <c r="E63" s="106"/>
      <c r="F63" s="106"/>
      <c r="G63" s="167" t="s">
        <v>28</v>
      </c>
      <c r="H63" s="168"/>
      <c r="I63" s="123">
        <f>I64</f>
        <v>7000</v>
      </c>
      <c r="J63" s="124">
        <f>J64</f>
        <v>211706</v>
      </c>
      <c r="K63" s="122"/>
    </row>
    <row r="64" spans="1:10" ht="14.25" customHeight="1">
      <c r="A64" s="113"/>
      <c r="B64" s="114"/>
      <c r="C64" s="190">
        <v>70005</v>
      </c>
      <c r="D64" s="191"/>
      <c r="E64" s="192"/>
      <c r="F64" s="114"/>
      <c r="G64" s="188" t="s">
        <v>25</v>
      </c>
      <c r="H64" s="189"/>
      <c r="I64" s="91">
        <f>I68</f>
        <v>7000</v>
      </c>
      <c r="J64" s="112">
        <f>SUM(J65:J69)</f>
        <v>211706</v>
      </c>
    </row>
    <row r="65" spans="1:10" ht="12" customHeight="1">
      <c r="A65" s="92"/>
      <c r="B65" s="93"/>
      <c r="C65" s="94"/>
      <c r="D65" s="94"/>
      <c r="E65" s="93"/>
      <c r="F65" s="85">
        <v>4170</v>
      </c>
      <c r="G65" s="197" t="s">
        <v>109</v>
      </c>
      <c r="H65" s="198"/>
      <c r="I65" s="131"/>
      <c r="J65" s="96">
        <v>300</v>
      </c>
    </row>
    <row r="66" spans="1:10" ht="12" customHeight="1">
      <c r="A66" s="103"/>
      <c r="B66" s="105"/>
      <c r="C66" s="104"/>
      <c r="D66" s="104"/>
      <c r="E66" s="105"/>
      <c r="F66" s="85">
        <v>4270</v>
      </c>
      <c r="G66" s="197" t="s">
        <v>85</v>
      </c>
      <c r="H66" s="198"/>
      <c r="I66" s="131"/>
      <c r="J66" s="96">
        <v>24700</v>
      </c>
    </row>
    <row r="67" spans="1:10" ht="12" customHeight="1">
      <c r="A67" s="103"/>
      <c r="B67" s="105"/>
      <c r="C67" s="104"/>
      <c r="D67" s="104"/>
      <c r="E67" s="105"/>
      <c r="F67" s="85">
        <v>4300</v>
      </c>
      <c r="G67" s="197" t="s">
        <v>29</v>
      </c>
      <c r="H67" s="198"/>
      <c r="I67" s="131"/>
      <c r="J67" s="96">
        <v>15000</v>
      </c>
    </row>
    <row r="68" spans="1:10" ht="12" customHeight="1">
      <c r="A68" s="103"/>
      <c r="B68" s="105"/>
      <c r="C68" s="104"/>
      <c r="D68" s="104"/>
      <c r="E68" s="105"/>
      <c r="F68" s="85">
        <v>4430</v>
      </c>
      <c r="G68" s="197" t="s">
        <v>84</v>
      </c>
      <c r="H68" s="198"/>
      <c r="I68" s="129">
        <v>7000</v>
      </c>
      <c r="J68" s="125"/>
    </row>
    <row r="69" spans="1:10" ht="21.75" customHeight="1">
      <c r="A69" s="103"/>
      <c r="B69" s="105"/>
      <c r="C69" s="104"/>
      <c r="D69" s="104"/>
      <c r="E69" s="105"/>
      <c r="F69" s="85">
        <v>4590</v>
      </c>
      <c r="G69" s="197" t="s">
        <v>78</v>
      </c>
      <c r="H69" s="198"/>
      <c r="I69" s="150"/>
      <c r="J69" s="154">
        <v>171706</v>
      </c>
    </row>
    <row r="70" spans="1:10" ht="14.25" customHeight="1">
      <c r="A70" s="178">
        <v>710</v>
      </c>
      <c r="B70" s="179"/>
      <c r="C70" s="107"/>
      <c r="D70" s="107"/>
      <c r="E70" s="106"/>
      <c r="F70" s="106"/>
      <c r="G70" s="167" t="s">
        <v>80</v>
      </c>
      <c r="H70" s="168"/>
      <c r="I70" s="123">
        <f>I71+I73+I75</f>
        <v>285915</v>
      </c>
      <c r="J70" s="124"/>
    </row>
    <row r="71" spans="1:10" ht="12.75" customHeight="1">
      <c r="A71" s="113"/>
      <c r="B71" s="114"/>
      <c r="C71" s="190">
        <v>71004</v>
      </c>
      <c r="D71" s="191"/>
      <c r="E71" s="192"/>
      <c r="F71" s="114"/>
      <c r="G71" s="188" t="s">
        <v>102</v>
      </c>
      <c r="H71" s="189"/>
      <c r="I71" s="91">
        <f>I72</f>
        <v>255000</v>
      </c>
      <c r="J71" s="112"/>
    </row>
    <row r="72" spans="1:10" ht="12.75" customHeight="1">
      <c r="A72" s="92"/>
      <c r="B72" s="93"/>
      <c r="C72" s="94"/>
      <c r="D72" s="94"/>
      <c r="E72" s="93"/>
      <c r="F72" s="85">
        <v>4300</v>
      </c>
      <c r="G72" s="197" t="s">
        <v>29</v>
      </c>
      <c r="H72" s="198"/>
      <c r="I72" s="131">
        <v>255000</v>
      </c>
      <c r="J72" s="96"/>
    </row>
    <row r="73" spans="1:10" ht="12.75" customHeight="1">
      <c r="A73" s="113"/>
      <c r="B73" s="114"/>
      <c r="C73" s="190">
        <v>71014</v>
      </c>
      <c r="D73" s="191"/>
      <c r="E73" s="192"/>
      <c r="F73" s="114"/>
      <c r="G73" s="188" t="s">
        <v>81</v>
      </c>
      <c r="H73" s="189"/>
      <c r="I73" s="91">
        <f>I74</f>
        <v>21000</v>
      </c>
      <c r="J73" s="112"/>
    </row>
    <row r="74" spans="1:10" ht="12.75" customHeight="1">
      <c r="A74" s="92"/>
      <c r="B74" s="93"/>
      <c r="C74" s="94"/>
      <c r="D74" s="94"/>
      <c r="E74" s="93"/>
      <c r="F74" s="85">
        <v>4300</v>
      </c>
      <c r="G74" s="197" t="s">
        <v>29</v>
      </c>
      <c r="H74" s="198"/>
      <c r="I74" s="131">
        <v>21000</v>
      </c>
      <c r="J74" s="96"/>
    </row>
    <row r="75" spans="1:10" ht="12.75" customHeight="1">
      <c r="A75" s="113"/>
      <c r="B75" s="114"/>
      <c r="C75" s="190">
        <v>71035</v>
      </c>
      <c r="D75" s="191"/>
      <c r="E75" s="192"/>
      <c r="F75" s="114"/>
      <c r="G75" s="188" t="s">
        <v>103</v>
      </c>
      <c r="H75" s="189"/>
      <c r="I75" s="91">
        <f>I76</f>
        <v>9915</v>
      </c>
      <c r="J75" s="112"/>
    </row>
    <row r="76" spans="1:10" ht="12.75" customHeight="1">
      <c r="A76" s="92"/>
      <c r="B76" s="93"/>
      <c r="C76" s="94"/>
      <c r="D76" s="94"/>
      <c r="E76" s="93"/>
      <c r="F76" s="85">
        <v>4210</v>
      </c>
      <c r="G76" s="195" t="s">
        <v>37</v>
      </c>
      <c r="H76" s="196"/>
      <c r="I76" s="131">
        <v>9915</v>
      </c>
      <c r="J76" s="96"/>
    </row>
    <row r="77" spans="1:10" ht="14.25" customHeight="1">
      <c r="A77" s="201">
        <v>750</v>
      </c>
      <c r="B77" s="202"/>
      <c r="C77" s="75"/>
      <c r="D77" s="75"/>
      <c r="E77" s="76"/>
      <c r="F77" s="76"/>
      <c r="G77" s="169" t="s">
        <v>58</v>
      </c>
      <c r="H77" s="170"/>
      <c r="I77" s="98">
        <f>I78+I90+I86</f>
        <v>419574</v>
      </c>
      <c r="J77" s="98">
        <f>J78</f>
        <v>183000</v>
      </c>
    </row>
    <row r="78" spans="1:10" ht="12.75" customHeight="1">
      <c r="A78" s="204"/>
      <c r="B78" s="205"/>
      <c r="C78" s="206">
        <v>75023</v>
      </c>
      <c r="D78" s="186"/>
      <c r="E78" s="187"/>
      <c r="F78" s="77"/>
      <c r="G78" s="188" t="s">
        <v>19</v>
      </c>
      <c r="H78" s="189"/>
      <c r="I78" s="91">
        <f>SUM(I79:I85)</f>
        <v>247700</v>
      </c>
      <c r="J78" s="97">
        <f>J82</f>
        <v>183000</v>
      </c>
    </row>
    <row r="79" spans="1:10" ht="12.75" customHeight="1">
      <c r="A79" s="103"/>
      <c r="B79" s="104"/>
      <c r="C79" s="103"/>
      <c r="D79" s="104"/>
      <c r="E79" s="105"/>
      <c r="F79" s="109">
        <v>4010</v>
      </c>
      <c r="G79" s="197" t="s">
        <v>110</v>
      </c>
      <c r="H79" s="198"/>
      <c r="I79" s="120">
        <v>16000</v>
      </c>
      <c r="J79" s="96"/>
    </row>
    <row r="80" spans="1:10" ht="12.75" customHeight="1">
      <c r="A80" s="103"/>
      <c r="B80" s="104"/>
      <c r="C80" s="103"/>
      <c r="D80" s="104"/>
      <c r="E80" s="105"/>
      <c r="F80" s="109">
        <v>4110</v>
      </c>
      <c r="G80" s="197" t="s">
        <v>27</v>
      </c>
      <c r="H80" s="198"/>
      <c r="I80" s="120">
        <v>20000</v>
      </c>
      <c r="J80" s="96"/>
    </row>
    <row r="81" spans="1:10" ht="12.75" customHeight="1">
      <c r="A81" s="103"/>
      <c r="B81" s="104"/>
      <c r="C81" s="103"/>
      <c r="D81" s="104"/>
      <c r="E81" s="105"/>
      <c r="F81" s="85">
        <v>4210</v>
      </c>
      <c r="G81" s="195" t="s">
        <v>37</v>
      </c>
      <c r="H81" s="196"/>
      <c r="I81" s="120">
        <v>139000</v>
      </c>
      <c r="J81" s="96"/>
    </row>
    <row r="82" spans="1:10" ht="12.75" customHeight="1">
      <c r="A82" s="103"/>
      <c r="B82" s="105"/>
      <c r="C82" s="104"/>
      <c r="D82" s="104"/>
      <c r="E82" s="105"/>
      <c r="F82" s="85">
        <v>4270</v>
      </c>
      <c r="G82" s="197" t="s">
        <v>85</v>
      </c>
      <c r="H82" s="198"/>
      <c r="I82" s="131"/>
      <c r="J82" s="96">
        <v>183000</v>
      </c>
    </row>
    <row r="83" spans="1:10" ht="12.75" customHeight="1">
      <c r="A83" s="103"/>
      <c r="B83" s="105"/>
      <c r="C83" s="104"/>
      <c r="D83" s="104"/>
      <c r="E83" s="105"/>
      <c r="F83" s="85">
        <v>4430</v>
      </c>
      <c r="G83" s="195" t="s">
        <v>84</v>
      </c>
      <c r="H83" s="237"/>
      <c r="I83" s="131">
        <v>15700</v>
      </c>
      <c r="J83" s="96"/>
    </row>
    <row r="84" spans="1:10" ht="21.75" customHeight="1">
      <c r="A84" s="103"/>
      <c r="B84" s="105"/>
      <c r="C84" s="104"/>
      <c r="D84" s="104"/>
      <c r="E84" s="105"/>
      <c r="F84" s="85">
        <v>4700</v>
      </c>
      <c r="G84" s="197" t="s">
        <v>83</v>
      </c>
      <c r="H84" s="198"/>
      <c r="I84" s="152">
        <v>36000</v>
      </c>
      <c r="J84" s="96"/>
    </row>
    <row r="85" spans="1:10" ht="24" customHeight="1">
      <c r="A85" s="103"/>
      <c r="B85" s="105"/>
      <c r="C85" s="104"/>
      <c r="D85" s="104"/>
      <c r="E85" s="105"/>
      <c r="F85" s="84">
        <v>4740</v>
      </c>
      <c r="G85" s="199" t="s">
        <v>99</v>
      </c>
      <c r="H85" s="200"/>
      <c r="I85" s="153">
        <v>21000</v>
      </c>
      <c r="J85" s="115"/>
    </row>
    <row r="86" spans="1:10" ht="15" customHeight="1">
      <c r="A86" s="204"/>
      <c r="B86" s="205"/>
      <c r="C86" s="206">
        <v>75022</v>
      </c>
      <c r="D86" s="186"/>
      <c r="E86" s="187"/>
      <c r="F86" s="77"/>
      <c r="G86" s="188" t="s">
        <v>100</v>
      </c>
      <c r="H86" s="189"/>
      <c r="I86" s="91">
        <f>SUM(I87:I89)</f>
        <v>51174</v>
      </c>
      <c r="J86" s="97"/>
    </row>
    <row r="87" spans="1:10" ht="12" customHeight="1">
      <c r="A87" s="103"/>
      <c r="B87" s="104"/>
      <c r="C87" s="103"/>
      <c r="D87" s="104"/>
      <c r="E87" s="105"/>
      <c r="F87" s="85">
        <v>3030</v>
      </c>
      <c r="G87" s="197" t="s">
        <v>104</v>
      </c>
      <c r="H87" s="198"/>
      <c r="I87" s="120">
        <v>14600</v>
      </c>
      <c r="J87" s="96"/>
    </row>
    <row r="88" spans="1:10" ht="12" customHeight="1">
      <c r="A88" s="103"/>
      <c r="B88" s="104"/>
      <c r="C88" s="103"/>
      <c r="D88" s="104"/>
      <c r="E88" s="105"/>
      <c r="F88" s="85">
        <v>4210</v>
      </c>
      <c r="G88" s="195" t="s">
        <v>37</v>
      </c>
      <c r="H88" s="196"/>
      <c r="I88" s="120">
        <v>33000</v>
      </c>
      <c r="J88" s="96"/>
    </row>
    <row r="89" spans="1:10" ht="12" customHeight="1">
      <c r="A89" s="103"/>
      <c r="B89" s="104"/>
      <c r="C89" s="103"/>
      <c r="D89" s="104"/>
      <c r="E89" s="105"/>
      <c r="F89" s="85">
        <v>4410</v>
      </c>
      <c r="G89" s="197" t="s">
        <v>98</v>
      </c>
      <c r="H89" s="198"/>
      <c r="I89" s="120">
        <v>3574</v>
      </c>
      <c r="J89" s="96"/>
    </row>
    <row r="90" spans="1:10" ht="14.25" customHeight="1">
      <c r="A90" s="204"/>
      <c r="B90" s="205"/>
      <c r="C90" s="206">
        <v>75075</v>
      </c>
      <c r="D90" s="186"/>
      <c r="E90" s="187"/>
      <c r="F90" s="77"/>
      <c r="G90" s="188" t="s">
        <v>82</v>
      </c>
      <c r="H90" s="189"/>
      <c r="I90" s="91">
        <f>SUM(I91:I92)</f>
        <v>120700</v>
      </c>
      <c r="J90" s="97"/>
    </row>
    <row r="91" spans="1:10" ht="12" customHeight="1">
      <c r="A91" s="103"/>
      <c r="B91" s="93"/>
      <c r="C91" s="104"/>
      <c r="D91" s="104"/>
      <c r="E91" s="105"/>
      <c r="F91" s="85">
        <v>4210</v>
      </c>
      <c r="G91" s="195" t="s">
        <v>37</v>
      </c>
      <c r="H91" s="196"/>
      <c r="I91" s="120">
        <v>38900</v>
      </c>
      <c r="J91" s="96"/>
    </row>
    <row r="92" spans="1:10" ht="12" customHeight="1">
      <c r="A92" s="103"/>
      <c r="B92" s="118"/>
      <c r="C92" s="104"/>
      <c r="D92" s="104"/>
      <c r="E92" s="105"/>
      <c r="F92" s="85">
        <v>4300</v>
      </c>
      <c r="G92" s="197" t="s">
        <v>29</v>
      </c>
      <c r="H92" s="198"/>
      <c r="I92" s="120">
        <v>81800</v>
      </c>
      <c r="J92" s="125"/>
    </row>
    <row r="93" spans="1:10" ht="15" customHeight="1">
      <c r="A93" s="201">
        <v>754</v>
      </c>
      <c r="B93" s="202"/>
      <c r="C93" s="75"/>
      <c r="D93" s="75"/>
      <c r="E93" s="76"/>
      <c r="F93" s="76"/>
      <c r="G93" s="169" t="s">
        <v>112</v>
      </c>
      <c r="H93" s="170"/>
      <c r="I93" s="98">
        <f>I94+I102</f>
        <v>19000</v>
      </c>
      <c r="J93" s="98"/>
    </row>
    <row r="94" spans="1:10" ht="12.75" customHeight="1">
      <c r="A94" s="204"/>
      <c r="B94" s="205"/>
      <c r="C94" s="206">
        <v>75404</v>
      </c>
      <c r="D94" s="186"/>
      <c r="E94" s="187"/>
      <c r="F94" s="77"/>
      <c r="G94" s="188" t="s">
        <v>86</v>
      </c>
      <c r="H94" s="189"/>
      <c r="I94" s="91">
        <f>SUM(I95:I95)</f>
        <v>2000</v>
      </c>
      <c r="J94" s="97"/>
    </row>
    <row r="95" spans="1:10" ht="12" customHeight="1">
      <c r="A95" s="159"/>
      <c r="B95" s="160"/>
      <c r="C95" s="159"/>
      <c r="D95" s="160"/>
      <c r="E95" s="161"/>
      <c r="F95" s="84">
        <v>3000</v>
      </c>
      <c r="G95" s="199" t="s">
        <v>88</v>
      </c>
      <c r="H95" s="200"/>
      <c r="I95" s="119">
        <v>2000</v>
      </c>
      <c r="J95" s="115"/>
    </row>
    <row r="96" spans="1:10" ht="12" customHeight="1">
      <c r="A96" s="104"/>
      <c r="B96" s="104"/>
      <c r="C96" s="104"/>
      <c r="D96" s="104"/>
      <c r="E96" s="104"/>
      <c r="F96" s="164"/>
      <c r="G96" s="163"/>
      <c r="H96" s="163"/>
      <c r="I96" s="165"/>
      <c r="J96" s="166"/>
    </row>
    <row r="97" spans="1:10" ht="12" customHeight="1">
      <c r="A97" s="104"/>
      <c r="B97" s="104"/>
      <c r="C97" s="104"/>
      <c r="D97" s="104"/>
      <c r="E97" s="104"/>
      <c r="F97" s="164"/>
      <c r="G97" s="163"/>
      <c r="H97" s="163"/>
      <c r="I97" s="165"/>
      <c r="J97" s="166"/>
    </row>
    <row r="98" spans="1:10" ht="12" customHeight="1">
      <c r="A98" s="104"/>
      <c r="B98" s="104"/>
      <c r="C98" s="104"/>
      <c r="D98" s="104"/>
      <c r="E98" s="104"/>
      <c r="F98" s="164"/>
      <c r="G98" s="163"/>
      <c r="H98" s="163"/>
      <c r="I98" s="165"/>
      <c r="J98" s="166"/>
    </row>
    <row r="99" spans="1:10" ht="3.75" customHeight="1">
      <c r="A99" s="104"/>
      <c r="B99" s="104"/>
      <c r="C99" s="104"/>
      <c r="D99" s="104"/>
      <c r="E99" s="104"/>
      <c r="F99" s="164"/>
      <c r="G99" s="163"/>
      <c r="H99" s="163"/>
      <c r="I99" s="165"/>
      <c r="J99" s="166"/>
    </row>
    <row r="100" spans="1:10" ht="12" customHeight="1">
      <c r="A100" s="181" t="s">
        <v>12</v>
      </c>
      <c r="B100" s="182"/>
      <c r="C100" s="182"/>
      <c r="D100" s="182"/>
      <c r="E100" s="182"/>
      <c r="F100" s="183"/>
      <c r="G100" s="184" t="s">
        <v>13</v>
      </c>
      <c r="H100" s="185"/>
      <c r="I100" s="203" t="s">
        <v>14</v>
      </c>
      <c r="J100" s="194" t="s">
        <v>15</v>
      </c>
    </row>
    <row r="101" spans="1:10" ht="12" customHeight="1">
      <c r="A101" s="173" t="s">
        <v>4</v>
      </c>
      <c r="B101" s="174"/>
      <c r="C101" s="173" t="s">
        <v>16</v>
      </c>
      <c r="D101" s="174"/>
      <c r="E101" s="175"/>
      <c r="F101" s="90" t="s">
        <v>3</v>
      </c>
      <c r="G101" s="171"/>
      <c r="H101" s="172"/>
      <c r="I101" s="203"/>
      <c r="J101" s="194"/>
    </row>
    <row r="102" spans="1:10" ht="12.75" customHeight="1">
      <c r="A102" s="204"/>
      <c r="B102" s="205"/>
      <c r="C102" s="206">
        <v>75412</v>
      </c>
      <c r="D102" s="186"/>
      <c r="E102" s="187"/>
      <c r="F102" s="77"/>
      <c r="G102" s="188" t="s">
        <v>87</v>
      </c>
      <c r="H102" s="189"/>
      <c r="I102" s="91">
        <f>SUM(I103:I104)</f>
        <v>17000</v>
      </c>
      <c r="J102" s="97"/>
    </row>
    <row r="103" spans="1:10" ht="12" customHeight="1">
      <c r="A103" s="92"/>
      <c r="B103" s="94"/>
      <c r="C103" s="92"/>
      <c r="D103" s="94"/>
      <c r="E103" s="93"/>
      <c r="F103" s="85">
        <v>3020</v>
      </c>
      <c r="G103" s="197" t="s">
        <v>101</v>
      </c>
      <c r="H103" s="198"/>
      <c r="I103" s="120">
        <v>10000</v>
      </c>
      <c r="J103" s="96"/>
    </row>
    <row r="104" spans="1:10" ht="11.25" customHeight="1">
      <c r="A104" s="116"/>
      <c r="B104" s="117"/>
      <c r="C104" s="116"/>
      <c r="D104" s="117"/>
      <c r="E104" s="118"/>
      <c r="F104" s="84">
        <v>4430</v>
      </c>
      <c r="G104" s="199" t="s">
        <v>84</v>
      </c>
      <c r="H104" s="200"/>
      <c r="I104" s="119">
        <v>7000</v>
      </c>
      <c r="J104" s="115"/>
    </row>
    <row r="105" spans="1:10" ht="15" customHeight="1">
      <c r="A105" s="201">
        <v>757</v>
      </c>
      <c r="B105" s="202"/>
      <c r="C105" s="75"/>
      <c r="D105" s="75"/>
      <c r="E105" s="76"/>
      <c r="F105" s="76"/>
      <c r="G105" s="167" t="s">
        <v>89</v>
      </c>
      <c r="H105" s="168"/>
      <c r="I105" s="98">
        <f>I106</f>
        <v>60000</v>
      </c>
      <c r="J105" s="98"/>
    </row>
    <row r="106" spans="1:10" ht="11.25" customHeight="1">
      <c r="A106" s="204"/>
      <c r="B106" s="205"/>
      <c r="C106" s="206">
        <v>75702</v>
      </c>
      <c r="D106" s="186"/>
      <c r="E106" s="187"/>
      <c r="F106" s="77"/>
      <c r="G106" s="188" t="s">
        <v>90</v>
      </c>
      <c r="H106" s="189"/>
      <c r="I106" s="91">
        <f>SUM(I107:I107)</f>
        <v>60000</v>
      </c>
      <c r="J106" s="97"/>
    </row>
    <row r="107" spans="1:10" ht="46.5" customHeight="1">
      <c r="A107" s="103"/>
      <c r="B107" s="104"/>
      <c r="C107" s="103"/>
      <c r="D107" s="104"/>
      <c r="E107" s="105"/>
      <c r="F107" s="109">
        <v>8070</v>
      </c>
      <c r="G107" s="199" t="s">
        <v>91</v>
      </c>
      <c r="H107" s="200"/>
      <c r="I107" s="120">
        <v>60000</v>
      </c>
      <c r="J107" s="96"/>
    </row>
    <row r="108" spans="1:10" ht="15" customHeight="1">
      <c r="A108" s="201">
        <v>801</v>
      </c>
      <c r="B108" s="202"/>
      <c r="C108" s="75"/>
      <c r="D108" s="75"/>
      <c r="E108" s="76"/>
      <c r="F108" s="76"/>
      <c r="G108" s="169" t="s">
        <v>9</v>
      </c>
      <c r="H108" s="170"/>
      <c r="I108" s="98">
        <f>I109+I113+I118</f>
        <v>277500</v>
      </c>
      <c r="J108" s="98">
        <f>J109+J113</f>
        <v>162500</v>
      </c>
    </row>
    <row r="109" spans="1:10" ht="12.75" customHeight="1">
      <c r="A109" s="204"/>
      <c r="B109" s="205"/>
      <c r="C109" s="206">
        <v>80101</v>
      </c>
      <c r="D109" s="186"/>
      <c r="E109" s="187"/>
      <c r="F109" s="77"/>
      <c r="G109" s="188" t="s">
        <v>11</v>
      </c>
      <c r="H109" s="189"/>
      <c r="I109" s="91">
        <f>SUM(I110:I112)</f>
        <v>155000</v>
      </c>
      <c r="J109" s="91">
        <f>SUM(J110:J112)</f>
        <v>140000</v>
      </c>
    </row>
    <row r="110" spans="1:10" ht="12" customHeight="1">
      <c r="A110" s="103"/>
      <c r="B110" s="104"/>
      <c r="C110" s="103"/>
      <c r="D110" s="104"/>
      <c r="E110" s="105"/>
      <c r="F110" s="85">
        <v>4010</v>
      </c>
      <c r="G110" s="197" t="s">
        <v>35</v>
      </c>
      <c r="H110" s="198"/>
      <c r="I110" s="120">
        <v>140000</v>
      </c>
      <c r="J110" s="96"/>
    </row>
    <row r="111" spans="1:10" ht="12" customHeight="1">
      <c r="A111" s="103"/>
      <c r="B111" s="104"/>
      <c r="C111" s="103"/>
      <c r="D111" s="104"/>
      <c r="E111" s="105"/>
      <c r="F111" s="109">
        <v>4170</v>
      </c>
      <c r="G111" s="197" t="s">
        <v>34</v>
      </c>
      <c r="H111" s="198"/>
      <c r="I111" s="120">
        <v>15000</v>
      </c>
      <c r="J111" s="96"/>
    </row>
    <row r="112" spans="1:10" ht="21.75" customHeight="1">
      <c r="A112" s="103"/>
      <c r="B112" s="104"/>
      <c r="C112" s="103"/>
      <c r="D112" s="104"/>
      <c r="E112" s="105"/>
      <c r="F112" s="85">
        <v>4400</v>
      </c>
      <c r="G112" s="197" t="s">
        <v>114</v>
      </c>
      <c r="H112" s="198"/>
      <c r="I112" s="193"/>
      <c r="J112" s="111">
        <v>140000</v>
      </c>
    </row>
    <row r="113" spans="1:10" ht="12.75" customHeight="1">
      <c r="A113" s="204"/>
      <c r="B113" s="205"/>
      <c r="C113" s="206">
        <v>80104</v>
      </c>
      <c r="D113" s="186"/>
      <c r="E113" s="187"/>
      <c r="F113" s="77"/>
      <c r="G113" s="188" t="s">
        <v>32</v>
      </c>
      <c r="H113" s="189"/>
      <c r="I113" s="91">
        <f>I117+I114</f>
        <v>102500</v>
      </c>
      <c r="J113" s="97">
        <f>SUM(J115:J116)</f>
        <v>22500</v>
      </c>
    </row>
    <row r="114" spans="1:10" ht="21.75" customHeight="1">
      <c r="A114" s="92"/>
      <c r="B114" s="94"/>
      <c r="C114" s="92"/>
      <c r="D114" s="94"/>
      <c r="E114" s="93"/>
      <c r="F114" s="85">
        <v>2310</v>
      </c>
      <c r="G114" s="197" t="s">
        <v>111</v>
      </c>
      <c r="H114" s="198"/>
      <c r="I114" s="120">
        <v>100000</v>
      </c>
      <c r="J114" s="96"/>
    </row>
    <row r="115" spans="1:10" ht="12" customHeight="1">
      <c r="A115" s="103"/>
      <c r="B115" s="104"/>
      <c r="C115" s="103"/>
      <c r="D115" s="104"/>
      <c r="E115" s="105"/>
      <c r="F115" s="85">
        <v>4010</v>
      </c>
      <c r="G115" s="197" t="s">
        <v>35</v>
      </c>
      <c r="H115" s="198"/>
      <c r="I115" s="120"/>
      <c r="J115" s="96">
        <v>20000</v>
      </c>
    </row>
    <row r="116" spans="1:10" ht="12" customHeight="1">
      <c r="A116" s="103"/>
      <c r="B116" s="104"/>
      <c r="C116" s="103"/>
      <c r="D116" s="104"/>
      <c r="E116" s="105"/>
      <c r="F116" s="85">
        <v>4170</v>
      </c>
      <c r="G116" s="197" t="s">
        <v>34</v>
      </c>
      <c r="H116" s="198"/>
      <c r="I116" s="120"/>
      <c r="J116" s="96">
        <v>2500</v>
      </c>
    </row>
    <row r="117" spans="1:10" ht="12.75" customHeight="1">
      <c r="A117" s="116"/>
      <c r="B117" s="117"/>
      <c r="C117" s="116"/>
      <c r="D117" s="117"/>
      <c r="E117" s="118"/>
      <c r="F117" s="84">
        <v>4210</v>
      </c>
      <c r="G117" s="176" t="s">
        <v>37</v>
      </c>
      <c r="H117" s="177"/>
      <c r="I117" s="119">
        <v>2500</v>
      </c>
      <c r="J117" s="115"/>
    </row>
    <row r="118" spans="1:10" ht="12.75" customHeight="1">
      <c r="A118" s="204"/>
      <c r="B118" s="205"/>
      <c r="C118" s="206">
        <v>80114</v>
      </c>
      <c r="D118" s="186"/>
      <c r="E118" s="187"/>
      <c r="F118" s="77"/>
      <c r="G118" s="188" t="s">
        <v>105</v>
      </c>
      <c r="H118" s="189"/>
      <c r="I118" s="91">
        <f>I119</f>
        <v>20000</v>
      </c>
      <c r="J118" s="97"/>
    </row>
    <row r="119" spans="1:10" ht="12.75" customHeight="1">
      <c r="A119" s="92"/>
      <c r="B119" s="94"/>
      <c r="C119" s="92"/>
      <c r="D119" s="94"/>
      <c r="E119" s="93"/>
      <c r="F119" s="85">
        <v>4010</v>
      </c>
      <c r="G119" s="197" t="s">
        <v>35</v>
      </c>
      <c r="H119" s="198"/>
      <c r="I119" s="120">
        <v>20000</v>
      </c>
      <c r="J119" s="96"/>
    </row>
    <row r="120" spans="1:10" ht="15" customHeight="1">
      <c r="A120" s="201">
        <v>851</v>
      </c>
      <c r="B120" s="202"/>
      <c r="C120" s="75"/>
      <c r="D120" s="75"/>
      <c r="E120" s="76"/>
      <c r="F120" s="76"/>
      <c r="G120" s="169" t="s">
        <v>92</v>
      </c>
      <c r="H120" s="170"/>
      <c r="I120" s="98">
        <f>I121</f>
        <v>40000</v>
      </c>
      <c r="J120" s="98"/>
    </row>
    <row r="121" spans="1:10" ht="12.75" customHeight="1">
      <c r="A121" s="204"/>
      <c r="B121" s="205"/>
      <c r="C121" s="206">
        <v>85121</v>
      </c>
      <c r="D121" s="186"/>
      <c r="E121" s="187"/>
      <c r="F121" s="77"/>
      <c r="G121" s="188" t="s">
        <v>93</v>
      </c>
      <c r="H121" s="189"/>
      <c r="I121" s="91">
        <f>SUM(I122:I122)</f>
        <v>40000</v>
      </c>
      <c r="J121" s="97"/>
    </row>
    <row r="122" spans="1:10" ht="12.75" customHeight="1">
      <c r="A122" s="103"/>
      <c r="B122" s="104"/>
      <c r="C122" s="103"/>
      <c r="D122" s="104"/>
      <c r="E122" s="105"/>
      <c r="F122" s="85">
        <v>4300</v>
      </c>
      <c r="G122" s="197" t="s">
        <v>29</v>
      </c>
      <c r="H122" s="198"/>
      <c r="I122" s="120">
        <v>40000</v>
      </c>
      <c r="J122" s="96"/>
    </row>
    <row r="123" spans="1:10" ht="15" customHeight="1">
      <c r="A123" s="201">
        <v>852</v>
      </c>
      <c r="B123" s="202"/>
      <c r="C123" s="75"/>
      <c r="D123" s="75"/>
      <c r="E123" s="76"/>
      <c r="F123" s="76"/>
      <c r="G123" s="169" t="s">
        <v>45</v>
      </c>
      <c r="H123" s="170"/>
      <c r="I123" s="98">
        <f>I124+I131+I134+I137+I126</f>
        <v>4401</v>
      </c>
      <c r="J123" s="98">
        <f>J124+J131+J134+J137+J126</f>
        <v>34610</v>
      </c>
    </row>
    <row r="124" spans="1:10" ht="12.75" customHeight="1">
      <c r="A124" s="204"/>
      <c r="B124" s="205"/>
      <c r="C124" s="206">
        <v>85201</v>
      </c>
      <c r="D124" s="186"/>
      <c r="E124" s="187"/>
      <c r="F124" s="77"/>
      <c r="G124" s="210" t="s">
        <v>67</v>
      </c>
      <c r="H124" s="211"/>
      <c r="I124" s="127"/>
      <c r="J124" s="127">
        <f>J125</f>
        <v>100</v>
      </c>
    </row>
    <row r="125" spans="1:10" ht="12" customHeight="1">
      <c r="A125" s="92"/>
      <c r="B125" s="94"/>
      <c r="C125" s="92"/>
      <c r="D125" s="94"/>
      <c r="E125" s="93"/>
      <c r="F125" s="84">
        <v>4170</v>
      </c>
      <c r="G125" s="199" t="s">
        <v>34</v>
      </c>
      <c r="H125" s="200"/>
      <c r="I125" s="134"/>
      <c r="J125" s="96">
        <v>100</v>
      </c>
    </row>
    <row r="126" spans="1:10" ht="37.5" customHeight="1">
      <c r="A126" s="204"/>
      <c r="B126" s="205"/>
      <c r="C126" s="206">
        <v>85212</v>
      </c>
      <c r="D126" s="186"/>
      <c r="E126" s="187"/>
      <c r="F126" s="77"/>
      <c r="G126" s="210" t="s">
        <v>50</v>
      </c>
      <c r="H126" s="211"/>
      <c r="I126" s="91"/>
      <c r="J126" s="91">
        <f>SUM(J127:J130)</f>
        <v>30000</v>
      </c>
    </row>
    <row r="127" spans="1:10" ht="12" customHeight="1">
      <c r="A127" s="103"/>
      <c r="B127" s="104"/>
      <c r="C127" s="221"/>
      <c r="D127" s="222"/>
      <c r="E127" s="105"/>
      <c r="F127" s="132">
        <v>3110</v>
      </c>
      <c r="G127" s="219" t="s">
        <v>36</v>
      </c>
      <c r="H127" s="220"/>
      <c r="I127" s="120"/>
      <c r="J127" s="96">
        <v>15000</v>
      </c>
    </row>
    <row r="128" spans="1:10" ht="12" customHeight="1">
      <c r="A128" s="103"/>
      <c r="B128" s="104"/>
      <c r="C128" s="221"/>
      <c r="D128" s="222"/>
      <c r="E128" s="105"/>
      <c r="F128" s="85">
        <v>4010</v>
      </c>
      <c r="G128" s="197" t="s">
        <v>35</v>
      </c>
      <c r="H128" s="198"/>
      <c r="I128" s="120"/>
      <c r="J128" s="96">
        <v>5000</v>
      </c>
    </row>
    <row r="129" spans="1:10" ht="12" customHeight="1">
      <c r="A129" s="103"/>
      <c r="B129" s="104"/>
      <c r="C129" s="221"/>
      <c r="D129" s="222"/>
      <c r="E129" s="105"/>
      <c r="F129" s="85">
        <v>4110</v>
      </c>
      <c r="G129" s="197" t="s">
        <v>27</v>
      </c>
      <c r="H129" s="198"/>
      <c r="I129" s="120"/>
      <c r="J129" s="96">
        <v>5000</v>
      </c>
    </row>
    <row r="130" spans="1:10" ht="12" customHeight="1">
      <c r="A130" s="103"/>
      <c r="B130" s="104"/>
      <c r="C130" s="103"/>
      <c r="D130" s="104"/>
      <c r="E130" s="105"/>
      <c r="F130" s="109">
        <v>4300</v>
      </c>
      <c r="G130" s="195" t="s">
        <v>29</v>
      </c>
      <c r="H130" s="196"/>
      <c r="I130" s="120"/>
      <c r="J130" s="96">
        <v>5000</v>
      </c>
    </row>
    <row r="131" spans="1:10" ht="24.75" customHeight="1">
      <c r="A131" s="204"/>
      <c r="B131" s="205"/>
      <c r="C131" s="206">
        <v>85214</v>
      </c>
      <c r="D131" s="186"/>
      <c r="E131" s="187"/>
      <c r="F131" s="77"/>
      <c r="G131" s="210" t="s">
        <v>62</v>
      </c>
      <c r="H131" s="211"/>
      <c r="I131" s="127">
        <f>I132+I133</f>
        <v>4000</v>
      </c>
      <c r="J131" s="127">
        <f>J133</f>
        <v>4000</v>
      </c>
    </row>
    <row r="132" spans="1:10" ht="12.75" customHeight="1">
      <c r="A132" s="92"/>
      <c r="B132" s="94"/>
      <c r="C132" s="92"/>
      <c r="D132" s="94"/>
      <c r="E132" s="93"/>
      <c r="F132" s="132">
        <v>3110</v>
      </c>
      <c r="G132" s="219" t="s">
        <v>36</v>
      </c>
      <c r="H132" s="220"/>
      <c r="I132" s="134">
        <v>4000</v>
      </c>
      <c r="J132" s="96"/>
    </row>
    <row r="133" spans="1:10" ht="12.75" customHeight="1">
      <c r="A133" s="103"/>
      <c r="B133" s="104"/>
      <c r="C133" s="103"/>
      <c r="D133" s="104"/>
      <c r="E133" s="105"/>
      <c r="F133" s="135">
        <v>4330</v>
      </c>
      <c r="G133" s="207" t="s">
        <v>68</v>
      </c>
      <c r="H133" s="223"/>
      <c r="I133" s="133"/>
      <c r="J133" s="115">
        <v>4000</v>
      </c>
    </row>
    <row r="134" spans="1:10" ht="14.25" customHeight="1">
      <c r="A134" s="204"/>
      <c r="B134" s="205"/>
      <c r="C134" s="206">
        <v>85219</v>
      </c>
      <c r="D134" s="186"/>
      <c r="E134" s="187"/>
      <c r="F134" s="77"/>
      <c r="G134" s="210" t="s">
        <v>52</v>
      </c>
      <c r="H134" s="211"/>
      <c r="I134" s="97">
        <f>I136</f>
        <v>100</v>
      </c>
      <c r="J134" s="97">
        <f>J135</f>
        <v>209</v>
      </c>
    </row>
    <row r="135" spans="1:10" ht="12.75" customHeight="1">
      <c r="A135" s="92"/>
      <c r="B135" s="94"/>
      <c r="C135" s="92"/>
      <c r="D135" s="94"/>
      <c r="E135" s="93"/>
      <c r="F135" s="82">
        <v>4010</v>
      </c>
      <c r="G135" s="197" t="s">
        <v>35</v>
      </c>
      <c r="H135" s="198"/>
      <c r="I135" s="134"/>
      <c r="J135" s="96">
        <v>209</v>
      </c>
    </row>
    <row r="136" spans="1:10" ht="13.5" customHeight="1">
      <c r="A136" s="103"/>
      <c r="B136" s="104"/>
      <c r="C136" s="221"/>
      <c r="D136" s="222"/>
      <c r="E136" s="105"/>
      <c r="F136" s="84">
        <v>4170</v>
      </c>
      <c r="G136" s="199" t="s">
        <v>34</v>
      </c>
      <c r="H136" s="200"/>
      <c r="I136" s="119">
        <v>100</v>
      </c>
      <c r="J136" s="115"/>
    </row>
    <row r="137" spans="1:10" ht="15.75" customHeight="1">
      <c r="A137" s="204"/>
      <c r="B137" s="205"/>
      <c r="C137" s="206">
        <v>85219</v>
      </c>
      <c r="D137" s="186"/>
      <c r="E137" s="187"/>
      <c r="F137" s="77"/>
      <c r="G137" s="188" t="s">
        <v>61</v>
      </c>
      <c r="H137" s="189"/>
      <c r="I137" s="91">
        <f>SUM(I138:I142)</f>
        <v>301</v>
      </c>
      <c r="J137" s="91">
        <f>SUM(J138:J143)</f>
        <v>301</v>
      </c>
    </row>
    <row r="138" spans="1:10" ht="12" customHeight="1">
      <c r="A138" s="103"/>
      <c r="B138" s="104"/>
      <c r="C138" s="221"/>
      <c r="D138" s="222"/>
      <c r="E138" s="105"/>
      <c r="F138" s="85">
        <v>4018</v>
      </c>
      <c r="G138" s="197" t="s">
        <v>35</v>
      </c>
      <c r="H138" s="198"/>
      <c r="I138" s="120"/>
      <c r="J138" s="96">
        <v>247</v>
      </c>
    </row>
    <row r="139" spans="1:10" ht="12" customHeight="1">
      <c r="A139" s="103"/>
      <c r="B139" s="104"/>
      <c r="C139" s="221"/>
      <c r="D139" s="222"/>
      <c r="E139" s="105"/>
      <c r="F139" s="85">
        <v>4019</v>
      </c>
      <c r="G139" s="197" t="s">
        <v>35</v>
      </c>
      <c r="H139" s="198"/>
      <c r="I139" s="120"/>
      <c r="J139" s="96">
        <v>43</v>
      </c>
    </row>
    <row r="140" spans="1:10" ht="12" customHeight="1">
      <c r="A140" s="103"/>
      <c r="B140" s="104"/>
      <c r="C140" s="221"/>
      <c r="D140" s="222"/>
      <c r="E140" s="105"/>
      <c r="F140" s="85">
        <v>4118</v>
      </c>
      <c r="G140" s="197" t="s">
        <v>27</v>
      </c>
      <c r="H140" s="198"/>
      <c r="I140" s="120">
        <v>256</v>
      </c>
      <c r="J140" s="96"/>
    </row>
    <row r="141" spans="1:10" ht="12" customHeight="1">
      <c r="A141" s="103"/>
      <c r="B141" s="104"/>
      <c r="C141" s="103"/>
      <c r="D141" s="104"/>
      <c r="E141" s="105"/>
      <c r="F141" s="85">
        <v>4119</v>
      </c>
      <c r="G141" s="197" t="s">
        <v>27</v>
      </c>
      <c r="H141" s="198"/>
      <c r="I141" s="120">
        <v>45</v>
      </c>
      <c r="J141" s="96"/>
    </row>
    <row r="142" spans="1:10" ht="12" customHeight="1">
      <c r="A142" s="103"/>
      <c r="B142" s="104"/>
      <c r="C142" s="103"/>
      <c r="D142" s="104"/>
      <c r="E142" s="105"/>
      <c r="F142" s="85">
        <v>4128</v>
      </c>
      <c r="G142" s="197" t="s">
        <v>33</v>
      </c>
      <c r="H142" s="198"/>
      <c r="I142" s="120"/>
      <c r="J142" s="96">
        <v>9</v>
      </c>
    </row>
    <row r="143" spans="1:10" ht="12" customHeight="1">
      <c r="A143" s="103"/>
      <c r="B143" s="104"/>
      <c r="C143" s="103"/>
      <c r="D143" s="104"/>
      <c r="E143" s="105"/>
      <c r="F143" s="85">
        <v>4129</v>
      </c>
      <c r="G143" s="197" t="s">
        <v>33</v>
      </c>
      <c r="H143" s="198"/>
      <c r="I143" s="120"/>
      <c r="J143" s="96">
        <v>2</v>
      </c>
    </row>
    <row r="144" spans="1:10" ht="23.25" customHeight="1">
      <c r="A144" s="201">
        <v>900</v>
      </c>
      <c r="B144" s="202"/>
      <c r="C144" s="75"/>
      <c r="D144" s="75"/>
      <c r="E144" s="76"/>
      <c r="F144" s="76"/>
      <c r="G144" s="169" t="s">
        <v>94</v>
      </c>
      <c r="H144" s="170"/>
      <c r="I144" s="98">
        <f>I145+I147+I149+I151</f>
        <v>282039</v>
      </c>
      <c r="J144" s="98"/>
    </row>
    <row r="145" spans="1:10" ht="15" customHeight="1">
      <c r="A145" s="204"/>
      <c r="B145" s="205"/>
      <c r="C145" s="206">
        <v>90001</v>
      </c>
      <c r="D145" s="186"/>
      <c r="E145" s="187"/>
      <c r="F145" s="77"/>
      <c r="G145" s="188" t="s">
        <v>95</v>
      </c>
      <c r="H145" s="189"/>
      <c r="I145" s="91">
        <f>I146</f>
        <v>15039</v>
      </c>
      <c r="J145" s="97"/>
    </row>
    <row r="146" spans="1:10" ht="12" customHeight="1">
      <c r="A146" s="103"/>
      <c r="B146" s="104"/>
      <c r="C146" s="103"/>
      <c r="D146" s="104"/>
      <c r="E146" s="105"/>
      <c r="F146" s="109">
        <v>4430</v>
      </c>
      <c r="G146" s="197" t="s">
        <v>84</v>
      </c>
      <c r="H146" s="198"/>
      <c r="I146" s="120">
        <v>15039</v>
      </c>
      <c r="J146" s="96"/>
    </row>
    <row r="147" spans="1:10" ht="15" customHeight="1">
      <c r="A147" s="204"/>
      <c r="B147" s="205"/>
      <c r="C147" s="206">
        <v>90002</v>
      </c>
      <c r="D147" s="186"/>
      <c r="E147" s="187"/>
      <c r="F147" s="77"/>
      <c r="G147" s="188" t="s">
        <v>96</v>
      </c>
      <c r="H147" s="189"/>
      <c r="I147" s="91">
        <f>I148</f>
        <v>38000</v>
      </c>
      <c r="J147" s="97"/>
    </row>
    <row r="148" spans="1:10" ht="12" customHeight="1">
      <c r="A148" s="103"/>
      <c r="B148" s="104"/>
      <c r="C148" s="103"/>
      <c r="D148" s="104"/>
      <c r="E148" s="105"/>
      <c r="F148" s="109">
        <v>4300</v>
      </c>
      <c r="G148" s="195" t="s">
        <v>29</v>
      </c>
      <c r="H148" s="196"/>
      <c r="I148" s="120">
        <v>38000</v>
      </c>
      <c r="J148" s="96"/>
    </row>
    <row r="149" spans="1:10" ht="15" customHeight="1">
      <c r="A149" s="204"/>
      <c r="B149" s="205"/>
      <c r="C149" s="206">
        <v>90003</v>
      </c>
      <c r="D149" s="186"/>
      <c r="E149" s="187"/>
      <c r="F149" s="77"/>
      <c r="G149" s="188" t="s">
        <v>97</v>
      </c>
      <c r="H149" s="189"/>
      <c r="I149" s="91">
        <f>I150</f>
        <v>108000</v>
      </c>
      <c r="J149" s="97"/>
    </row>
    <row r="150" spans="1:10" ht="12" customHeight="1">
      <c r="A150" s="103"/>
      <c r="B150" s="104"/>
      <c r="C150" s="103"/>
      <c r="D150" s="104"/>
      <c r="E150" s="105"/>
      <c r="F150" s="109">
        <v>4300</v>
      </c>
      <c r="G150" s="195" t="s">
        <v>29</v>
      </c>
      <c r="H150" s="196"/>
      <c r="I150" s="120">
        <v>108000</v>
      </c>
      <c r="J150" s="96"/>
    </row>
    <row r="151" spans="1:10" ht="12" customHeight="1">
      <c r="A151" s="204"/>
      <c r="B151" s="205"/>
      <c r="C151" s="206">
        <v>90015</v>
      </c>
      <c r="D151" s="186"/>
      <c r="E151" s="187"/>
      <c r="F151" s="77"/>
      <c r="G151" s="188" t="s">
        <v>106</v>
      </c>
      <c r="H151" s="189"/>
      <c r="I151" s="91">
        <f>I152+I153</f>
        <v>121000</v>
      </c>
      <c r="J151" s="97"/>
    </row>
    <row r="152" spans="1:10" ht="12" customHeight="1">
      <c r="A152" s="103"/>
      <c r="B152" s="104"/>
      <c r="C152" s="92"/>
      <c r="D152" s="94"/>
      <c r="E152" s="93"/>
      <c r="F152" s="157">
        <v>4210</v>
      </c>
      <c r="G152" s="195" t="s">
        <v>37</v>
      </c>
      <c r="H152" s="196"/>
      <c r="I152" s="120">
        <v>50000</v>
      </c>
      <c r="J152" s="96"/>
    </row>
    <row r="153" spans="1:10" ht="12" customHeight="1">
      <c r="A153" s="103"/>
      <c r="B153" s="104"/>
      <c r="C153" s="116"/>
      <c r="D153" s="117"/>
      <c r="E153" s="118"/>
      <c r="F153" s="158">
        <v>4270</v>
      </c>
      <c r="G153" s="176" t="s">
        <v>85</v>
      </c>
      <c r="H153" s="238"/>
      <c r="I153" s="119">
        <v>71000</v>
      </c>
      <c r="J153" s="115"/>
    </row>
    <row r="154" spans="1:13" ht="15.75" customHeight="1">
      <c r="A154" s="216" t="s">
        <v>24</v>
      </c>
      <c r="B154" s="217"/>
      <c r="C154" s="217"/>
      <c r="D154" s="217"/>
      <c r="E154" s="217"/>
      <c r="F154" s="217"/>
      <c r="G154" s="217"/>
      <c r="H154" s="202"/>
      <c r="I154" s="95">
        <f>I123+I120+I108+I105+I93+I77+I70+I63+I56+I144</f>
        <v>1896429</v>
      </c>
      <c r="J154" s="95">
        <f>J123+J120+J108+J105+J93+J77+J70+J63+J56+J144</f>
        <v>810508</v>
      </c>
      <c r="L154" s="151">
        <f>I154-J154</f>
        <v>1085921</v>
      </c>
      <c r="M154" s="81">
        <f>L154-K48</f>
        <v>0</v>
      </c>
    </row>
    <row r="155" spans="1:12" ht="12.75" customHeight="1">
      <c r="A155" s="101"/>
      <c r="B155" s="101"/>
      <c r="C155" s="101"/>
      <c r="D155" s="101"/>
      <c r="E155" s="101"/>
      <c r="F155" s="101"/>
      <c r="G155" s="101"/>
      <c r="H155" s="101"/>
      <c r="I155" s="102"/>
      <c r="J155" s="102"/>
      <c r="L155" s="81"/>
    </row>
    <row r="156" spans="1:10" ht="12.75" customHeight="1">
      <c r="A156" s="101"/>
      <c r="B156" s="101"/>
      <c r="C156" s="101"/>
      <c r="D156" s="101"/>
      <c r="E156" s="101"/>
      <c r="F156" s="101"/>
      <c r="G156" s="101"/>
      <c r="H156" s="101"/>
      <c r="I156" s="102"/>
      <c r="J156" s="102"/>
    </row>
    <row r="157" spans="1:10" ht="12.75" customHeight="1">
      <c r="A157" s="101"/>
      <c r="B157" s="101"/>
      <c r="C157" s="101"/>
      <c r="D157" s="101"/>
      <c r="E157" s="101"/>
      <c r="F157" s="101"/>
      <c r="G157" s="101"/>
      <c r="H157" s="101"/>
      <c r="I157" s="102"/>
      <c r="J157" s="102"/>
    </row>
    <row r="158" spans="1:11" ht="12.75" customHeight="1">
      <c r="A158" s="228" t="s">
        <v>63</v>
      </c>
      <c r="B158" s="228"/>
      <c r="C158" s="228"/>
      <c r="D158" s="228"/>
      <c r="E158" s="228"/>
      <c r="F158" s="228"/>
      <c r="G158" s="228"/>
      <c r="H158" s="228"/>
      <c r="I158" s="228"/>
      <c r="J158" s="228"/>
      <c r="K158" s="81"/>
    </row>
    <row r="159" spans="1:11" ht="6.75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81"/>
    </row>
    <row r="160" spans="1:10" ht="13.5" customHeight="1">
      <c r="A160" s="180" t="s">
        <v>18</v>
      </c>
      <c r="B160" s="180"/>
      <c r="C160" s="180"/>
      <c r="D160" s="180"/>
      <c r="E160" s="180"/>
      <c r="F160" s="180"/>
      <c r="G160" s="180"/>
      <c r="H160" s="180"/>
      <c r="I160" s="99"/>
      <c r="J160" s="99"/>
    </row>
    <row r="161" spans="1:10" ht="10.5" customHeight="1">
      <c r="A161" s="78"/>
      <c r="B161" s="99"/>
      <c r="C161" s="99"/>
      <c r="D161" s="99"/>
      <c r="E161" s="99"/>
      <c r="F161" s="99"/>
      <c r="G161" s="99"/>
      <c r="H161" s="99"/>
      <c r="I161" s="99"/>
      <c r="J161" s="99"/>
    </row>
    <row r="162" spans="1:10" ht="12.75" customHeight="1">
      <c r="A162" s="227" t="s">
        <v>64</v>
      </c>
      <c r="B162" s="227"/>
      <c r="C162" s="227"/>
      <c r="D162" s="227"/>
      <c r="E162" s="227"/>
      <c r="F162" s="227"/>
      <c r="G162" s="227"/>
      <c r="H162" s="227"/>
      <c r="I162" s="227"/>
      <c r="J162" s="227"/>
    </row>
    <row r="163" spans="1:10" ht="6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</row>
    <row r="164" spans="1:10" ht="6" customHeight="1">
      <c r="A164" s="83"/>
      <c r="B164" s="121"/>
      <c r="C164" s="121"/>
      <c r="D164" s="121"/>
      <c r="E164" s="121"/>
      <c r="F164" s="121"/>
      <c r="G164" s="121"/>
      <c r="H164" s="121"/>
      <c r="I164" s="121"/>
      <c r="J164" s="121"/>
    </row>
    <row r="165" spans="1:10" ht="15" customHeight="1">
      <c r="A165" s="226" t="s">
        <v>44</v>
      </c>
      <c r="B165" s="226"/>
      <c r="C165" s="226"/>
      <c r="D165" s="226"/>
      <c r="E165" s="226"/>
      <c r="F165" s="226"/>
      <c r="G165" s="226"/>
      <c r="H165" s="226"/>
      <c r="I165" s="226"/>
      <c r="J165" s="226"/>
    </row>
    <row r="166" spans="1:10" ht="15" customHeight="1">
      <c r="A166" s="226" t="s">
        <v>77</v>
      </c>
      <c r="B166" s="226"/>
      <c r="C166" s="226"/>
      <c r="D166" s="226"/>
      <c r="E166" s="226"/>
      <c r="F166" s="226"/>
      <c r="G166" s="226"/>
      <c r="H166" s="226"/>
      <c r="I166" s="226"/>
      <c r="J166" s="226"/>
    </row>
    <row r="167" spans="1:10" ht="12" customHeight="1">
      <c r="A167" s="108"/>
      <c r="B167" s="83"/>
      <c r="C167" s="83"/>
      <c r="D167" s="83"/>
      <c r="E167" s="83"/>
      <c r="F167" s="83"/>
      <c r="G167" s="83"/>
      <c r="H167" s="83"/>
      <c r="I167" s="83"/>
      <c r="J167" s="83"/>
    </row>
    <row r="168" spans="1:10" ht="15" customHeight="1">
      <c r="A168" s="225" t="s">
        <v>65</v>
      </c>
      <c r="B168" s="225"/>
      <c r="C168" s="225"/>
      <c r="D168" s="225"/>
      <c r="E168" s="225"/>
      <c r="F168" s="225"/>
      <c r="G168" s="225"/>
      <c r="H168" s="225"/>
      <c r="I168" s="225"/>
      <c r="J168" s="225"/>
    </row>
    <row r="169" spans="1:10" ht="7.5" customHeight="1">
      <c r="A169" s="108"/>
      <c r="B169" s="83"/>
      <c r="C169" s="83"/>
      <c r="D169" s="83"/>
      <c r="E169" s="83"/>
      <c r="F169" s="83"/>
      <c r="G169" s="83"/>
      <c r="H169" s="83"/>
      <c r="I169" s="83"/>
      <c r="J169" s="83"/>
    </row>
    <row r="170" spans="1:10" ht="13.5" customHeight="1">
      <c r="A170" s="224" t="s">
        <v>0</v>
      </c>
      <c r="B170" s="224"/>
      <c r="C170" s="224"/>
      <c r="D170" s="224"/>
      <c r="E170" s="224"/>
      <c r="F170" s="224"/>
      <c r="G170" s="224"/>
      <c r="H170" s="224"/>
      <c r="I170" s="224"/>
      <c r="J170" s="224"/>
    </row>
    <row r="171" spans="1:10" ht="12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</row>
    <row r="172" spans="1:10" ht="12.75" customHeight="1">
      <c r="A172" s="225" t="s">
        <v>66</v>
      </c>
      <c r="B172" s="225"/>
      <c r="C172" s="225"/>
      <c r="D172" s="225"/>
      <c r="E172" s="225"/>
      <c r="F172" s="225"/>
      <c r="G172" s="225"/>
      <c r="H172" s="225"/>
      <c r="I172" s="225"/>
      <c r="J172" s="225"/>
    </row>
    <row r="173" spans="1:10" ht="6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1:10" ht="24" customHeight="1">
      <c r="A174" s="224" t="s">
        <v>2</v>
      </c>
      <c r="B174" s="224"/>
      <c r="C174" s="224"/>
      <c r="D174" s="224"/>
      <c r="E174" s="224"/>
      <c r="F174" s="224"/>
      <c r="G174" s="224"/>
      <c r="H174" s="224"/>
      <c r="I174" s="224"/>
      <c r="J174" s="224"/>
    </row>
    <row r="175" spans="1:10" ht="12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</row>
    <row r="176" spans="1:10" ht="12.75" customHeight="1">
      <c r="A176" s="225" t="s">
        <v>20</v>
      </c>
      <c r="B176" s="225"/>
      <c r="C176" s="225"/>
      <c r="D176" s="225"/>
      <c r="E176" s="225"/>
      <c r="F176" s="225"/>
      <c r="G176" s="225"/>
      <c r="H176" s="225"/>
      <c r="I176" s="225"/>
      <c r="J176" s="225"/>
    </row>
    <row r="177" spans="1:10" ht="7.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1:10" ht="13.5" customHeight="1">
      <c r="A178" s="224" t="s">
        <v>1</v>
      </c>
      <c r="B178" s="224"/>
      <c r="C178" s="224"/>
      <c r="D178" s="224"/>
      <c r="E178" s="224"/>
      <c r="F178" s="224"/>
      <c r="G178" s="224"/>
      <c r="H178" s="224"/>
      <c r="I178" s="224"/>
      <c r="J178" s="224"/>
    </row>
    <row r="179" spans="1:10" ht="12.75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</sheetData>
  <mergeCells count="251">
    <mergeCell ref="G152:H152"/>
    <mergeCell ref="G153:H153"/>
    <mergeCell ref="C147:E147"/>
    <mergeCell ref="G147:H147"/>
    <mergeCell ref="G150:H150"/>
    <mergeCell ref="A145:B145"/>
    <mergeCell ref="C145:E145"/>
    <mergeCell ref="G145:H145"/>
    <mergeCell ref="G146:H146"/>
    <mergeCell ref="A147:B147"/>
    <mergeCell ref="A149:B149"/>
    <mergeCell ref="C149:E149"/>
    <mergeCell ref="G149:H149"/>
    <mergeCell ref="G148:H148"/>
    <mergeCell ref="A105:B105"/>
    <mergeCell ref="G105:H105"/>
    <mergeCell ref="A151:B151"/>
    <mergeCell ref="C151:E151"/>
    <mergeCell ref="G151:H151"/>
    <mergeCell ref="C118:E118"/>
    <mergeCell ref="A106:B106"/>
    <mergeCell ref="C106:E106"/>
    <mergeCell ref="G106:H106"/>
    <mergeCell ref="G107:H107"/>
    <mergeCell ref="A102:B102"/>
    <mergeCell ref="C102:E102"/>
    <mergeCell ref="G102:H102"/>
    <mergeCell ref="A100:F100"/>
    <mergeCell ref="G100:H101"/>
    <mergeCell ref="A101:B101"/>
    <mergeCell ref="C101:E101"/>
    <mergeCell ref="A118:B118"/>
    <mergeCell ref="G84:H84"/>
    <mergeCell ref="G83:H83"/>
    <mergeCell ref="G82:H82"/>
    <mergeCell ref="G85:H85"/>
    <mergeCell ref="G93:H93"/>
    <mergeCell ref="A94:B94"/>
    <mergeCell ref="C94:E94"/>
    <mergeCell ref="G94:H94"/>
    <mergeCell ref="G95:H95"/>
    <mergeCell ref="A144:B144"/>
    <mergeCell ref="G144:H144"/>
    <mergeCell ref="G143:H143"/>
    <mergeCell ref="C126:E126"/>
    <mergeCell ref="G126:H126"/>
    <mergeCell ref="C127:D129"/>
    <mergeCell ref="G142:H142"/>
    <mergeCell ref="C131:E131"/>
    <mergeCell ref="A126:B126"/>
    <mergeCell ref="G127:H127"/>
    <mergeCell ref="A77:B77"/>
    <mergeCell ref="G77:H77"/>
    <mergeCell ref="A78:B78"/>
    <mergeCell ref="C78:E78"/>
    <mergeCell ref="G78:H78"/>
    <mergeCell ref="G18:H18"/>
    <mergeCell ref="G26:H26"/>
    <mergeCell ref="G31:H31"/>
    <mergeCell ref="A32:B32"/>
    <mergeCell ref="G32:H32"/>
    <mergeCell ref="G27:H27"/>
    <mergeCell ref="G25:H25"/>
    <mergeCell ref="C30:E30"/>
    <mergeCell ref="G23:H23"/>
    <mergeCell ref="C22:E22"/>
    <mergeCell ref="G128:H128"/>
    <mergeCell ref="G129:H129"/>
    <mergeCell ref="G136:H136"/>
    <mergeCell ref="G110:H110"/>
    <mergeCell ref="G113:H113"/>
    <mergeCell ref="G125:H125"/>
    <mergeCell ref="G131:H131"/>
    <mergeCell ref="G116:H116"/>
    <mergeCell ref="G118:H118"/>
    <mergeCell ref="G119:H119"/>
    <mergeCell ref="A131:B131"/>
    <mergeCell ref="G130:H130"/>
    <mergeCell ref="A120:B120"/>
    <mergeCell ref="G120:H120"/>
    <mergeCell ref="A121:B121"/>
    <mergeCell ref="C121:E121"/>
    <mergeCell ref="G121:H121"/>
    <mergeCell ref="G122:H122"/>
    <mergeCell ref="A123:B123"/>
    <mergeCell ref="G124:H124"/>
    <mergeCell ref="C109:E109"/>
    <mergeCell ref="G108:H108"/>
    <mergeCell ref="G36:H36"/>
    <mergeCell ref="G69:H69"/>
    <mergeCell ref="C60:E60"/>
    <mergeCell ref="G60:H60"/>
    <mergeCell ref="G61:H61"/>
    <mergeCell ref="G74:H74"/>
    <mergeCell ref="G79:H79"/>
    <mergeCell ref="G70:H70"/>
    <mergeCell ref="C113:E113"/>
    <mergeCell ref="A30:B30"/>
    <mergeCell ref="A22:B22"/>
    <mergeCell ref="A24:B24"/>
    <mergeCell ref="A113:B113"/>
    <mergeCell ref="A109:B109"/>
    <mergeCell ref="A43:B43"/>
    <mergeCell ref="C57:E57"/>
    <mergeCell ref="A33:B33"/>
    <mergeCell ref="C33:E33"/>
    <mergeCell ref="J54:J55"/>
    <mergeCell ref="A54:F54"/>
    <mergeCell ref="G54:H55"/>
    <mergeCell ref="A56:B56"/>
    <mergeCell ref="C55:E55"/>
    <mergeCell ref="A5:J5"/>
    <mergeCell ref="A9:J9"/>
    <mergeCell ref="C36:E36"/>
    <mergeCell ref="G22:H22"/>
    <mergeCell ref="G35:H35"/>
    <mergeCell ref="C29:E29"/>
    <mergeCell ref="G30:H30"/>
    <mergeCell ref="G24:H24"/>
    <mergeCell ref="I13:I14"/>
    <mergeCell ref="A15:B15"/>
    <mergeCell ref="I1:J1"/>
    <mergeCell ref="A3:J3"/>
    <mergeCell ref="A2:J2"/>
    <mergeCell ref="A4:J4"/>
    <mergeCell ref="A154:H154"/>
    <mergeCell ref="A158:J158"/>
    <mergeCell ref="A7:J7"/>
    <mergeCell ref="A36:B36"/>
    <mergeCell ref="A19:B19"/>
    <mergeCell ref="A29:B29"/>
    <mergeCell ref="G15:H15"/>
    <mergeCell ref="G19:H19"/>
    <mergeCell ref="A35:B35"/>
    <mergeCell ref="G28:H28"/>
    <mergeCell ref="A168:J168"/>
    <mergeCell ref="A166:J166"/>
    <mergeCell ref="A162:J162"/>
    <mergeCell ref="A165:J165"/>
    <mergeCell ref="A178:J178"/>
    <mergeCell ref="A176:J176"/>
    <mergeCell ref="A170:J170"/>
    <mergeCell ref="A172:J172"/>
    <mergeCell ref="A174:J174"/>
    <mergeCell ref="G141:H141"/>
    <mergeCell ref="G138:H138"/>
    <mergeCell ref="G139:H139"/>
    <mergeCell ref="C138:D140"/>
    <mergeCell ref="G140:H140"/>
    <mergeCell ref="A137:B137"/>
    <mergeCell ref="C137:E137"/>
    <mergeCell ref="G137:H137"/>
    <mergeCell ref="G132:H132"/>
    <mergeCell ref="C136:D136"/>
    <mergeCell ref="G133:H133"/>
    <mergeCell ref="A134:B134"/>
    <mergeCell ref="G134:H134"/>
    <mergeCell ref="A124:B124"/>
    <mergeCell ref="C124:E124"/>
    <mergeCell ref="C134:E134"/>
    <mergeCell ref="J13:J14"/>
    <mergeCell ref="A13:F13"/>
    <mergeCell ref="A108:B108"/>
    <mergeCell ref="A50:J50"/>
    <mergeCell ref="C64:E64"/>
    <mergeCell ref="G29:H29"/>
    <mergeCell ref="C16:E16"/>
    <mergeCell ref="A14:B14"/>
    <mergeCell ref="C14:E14"/>
    <mergeCell ref="G16:H16"/>
    <mergeCell ref="A11:H11"/>
    <mergeCell ref="G13:H14"/>
    <mergeCell ref="B12:I12"/>
    <mergeCell ref="B53:I53"/>
    <mergeCell ref="A48:H48"/>
    <mergeCell ref="G17:H17"/>
    <mergeCell ref="A20:B20"/>
    <mergeCell ref="G20:H20"/>
    <mergeCell ref="G21:H21"/>
    <mergeCell ref="C20:E20"/>
    <mergeCell ref="A38:B38"/>
    <mergeCell ref="C38:E38"/>
    <mergeCell ref="G38:H38"/>
    <mergeCell ref="G57:H57"/>
    <mergeCell ref="G59:H59"/>
    <mergeCell ref="A55:B55"/>
    <mergeCell ref="G56:H56"/>
    <mergeCell ref="C24:E24"/>
    <mergeCell ref="G37:H37"/>
    <mergeCell ref="G33:H33"/>
    <mergeCell ref="G34:H34"/>
    <mergeCell ref="J41:J42"/>
    <mergeCell ref="G114:H114"/>
    <mergeCell ref="G39:H39"/>
    <mergeCell ref="A52:I52"/>
    <mergeCell ref="A63:B63"/>
    <mergeCell ref="I54:I55"/>
    <mergeCell ref="C43:E43"/>
    <mergeCell ref="G43:H43"/>
    <mergeCell ref="G65:H65"/>
    <mergeCell ref="G109:H109"/>
    <mergeCell ref="A160:H160"/>
    <mergeCell ref="A41:F41"/>
    <mergeCell ref="G41:H42"/>
    <mergeCell ref="I41:I42"/>
    <mergeCell ref="A42:B42"/>
    <mergeCell ref="C42:E42"/>
    <mergeCell ref="G117:H117"/>
    <mergeCell ref="G63:H63"/>
    <mergeCell ref="G135:H135"/>
    <mergeCell ref="G123:H123"/>
    <mergeCell ref="G44:H44"/>
    <mergeCell ref="G46:H46"/>
    <mergeCell ref="G45:H45"/>
    <mergeCell ref="G47:H47"/>
    <mergeCell ref="G62:H62"/>
    <mergeCell ref="G58:H58"/>
    <mergeCell ref="G67:H67"/>
    <mergeCell ref="A86:B86"/>
    <mergeCell ref="C86:E86"/>
    <mergeCell ref="G86:H86"/>
    <mergeCell ref="G68:H68"/>
    <mergeCell ref="G64:H64"/>
    <mergeCell ref="A70:B70"/>
    <mergeCell ref="C73:E73"/>
    <mergeCell ref="C90:E90"/>
    <mergeCell ref="G90:H90"/>
    <mergeCell ref="G91:H91"/>
    <mergeCell ref="C71:E71"/>
    <mergeCell ref="G71:H71"/>
    <mergeCell ref="G72:H72"/>
    <mergeCell ref="C75:E75"/>
    <mergeCell ref="G75:H75"/>
    <mergeCell ref="G73:H73"/>
    <mergeCell ref="A93:B93"/>
    <mergeCell ref="G66:H66"/>
    <mergeCell ref="G115:H115"/>
    <mergeCell ref="I100:I101"/>
    <mergeCell ref="G111:H111"/>
    <mergeCell ref="G112:H112"/>
    <mergeCell ref="G88:H88"/>
    <mergeCell ref="G92:H92"/>
    <mergeCell ref="G89:H89"/>
    <mergeCell ref="A90:B90"/>
    <mergeCell ref="J100:J101"/>
    <mergeCell ref="G76:H76"/>
    <mergeCell ref="G87:H87"/>
    <mergeCell ref="G104:H104"/>
    <mergeCell ref="G80:H80"/>
    <mergeCell ref="G81:H81"/>
    <mergeCell ref="G103:H103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18"/>
      <c r="B1" s="218"/>
      <c r="C1" s="218"/>
      <c r="D1" s="218"/>
      <c r="E1" s="218"/>
      <c r="F1" s="218"/>
      <c r="G1" s="218"/>
      <c r="H1" s="218"/>
      <c r="I1" s="218"/>
    </row>
    <row r="2" spans="1:7" ht="9.75" customHeight="1">
      <c r="A2"/>
      <c r="B2"/>
      <c r="C2"/>
      <c r="D2" s="8"/>
      <c r="E2"/>
      <c r="F2"/>
      <c r="G2"/>
    </row>
    <row r="3" spans="1:8" ht="17.25" customHeight="1">
      <c r="A3" s="257"/>
      <c r="B3" s="257"/>
      <c r="C3" s="257"/>
      <c r="D3" s="257"/>
      <c r="E3" s="257"/>
      <c r="F3" s="257"/>
      <c r="G3" s="257"/>
      <c r="H3" s="257"/>
    </row>
    <row r="4" spans="1:7" ht="5.25" customHeight="1">
      <c r="A4" s="5"/>
      <c r="B4" s="6"/>
      <c r="C4" s="6"/>
      <c r="D4" s="6"/>
      <c r="E4" s="6"/>
      <c r="F4" s="6"/>
      <c r="G4" s="7"/>
    </row>
    <row r="5" spans="1:12" ht="16.5" customHeight="1">
      <c r="A5" s="239"/>
      <c r="B5" s="256"/>
      <c r="C5" s="242"/>
      <c r="D5" s="256"/>
      <c r="E5" s="249"/>
      <c r="F5" s="249"/>
      <c r="G5" s="249"/>
      <c r="H5" s="249"/>
      <c r="I5" s="249"/>
      <c r="J5" s="10"/>
      <c r="K5" s="10"/>
      <c r="L5" s="10"/>
    </row>
    <row r="6" spans="1:12" ht="9" customHeight="1">
      <c r="A6" s="256"/>
      <c r="B6" s="256"/>
      <c r="C6" s="256"/>
      <c r="D6" s="256"/>
      <c r="E6" s="249"/>
      <c r="F6" s="249"/>
      <c r="G6" s="249"/>
      <c r="H6" s="253"/>
      <c r="I6" s="253"/>
      <c r="J6" s="10"/>
      <c r="K6" s="10"/>
      <c r="L6" s="10"/>
    </row>
    <row r="7" spans="1:12" ht="9" customHeight="1">
      <c r="A7" s="255"/>
      <c r="B7" s="255"/>
      <c r="C7" s="255"/>
      <c r="D7" s="255"/>
      <c r="E7" s="15"/>
      <c r="F7" s="254"/>
      <c r="G7" s="254"/>
      <c r="H7" s="16"/>
      <c r="I7" s="16"/>
      <c r="J7" s="10"/>
      <c r="K7" s="10"/>
      <c r="L7" s="10"/>
    </row>
    <row r="8" spans="1:12" ht="39" customHeight="1">
      <c r="A8" s="242"/>
      <c r="B8" s="239"/>
      <c r="C8" s="242"/>
      <c r="D8" s="242"/>
      <c r="E8" s="17"/>
      <c r="F8" s="243"/>
      <c r="G8" s="243"/>
      <c r="H8" s="18"/>
      <c r="I8" s="18"/>
      <c r="J8" s="10"/>
      <c r="K8" s="10"/>
      <c r="L8" s="10"/>
    </row>
    <row r="9" spans="1:12" ht="37.5" customHeight="1">
      <c r="A9" s="242"/>
      <c r="B9" s="239"/>
      <c r="C9" s="242"/>
      <c r="D9" s="242"/>
      <c r="E9" s="17"/>
      <c r="F9" s="243"/>
      <c r="G9" s="243"/>
      <c r="H9" s="18"/>
      <c r="I9" s="18"/>
      <c r="J9" s="10"/>
      <c r="K9" s="10"/>
      <c r="L9" s="10"/>
    </row>
    <row r="10" spans="1:12" ht="27" customHeight="1">
      <c r="A10" s="239"/>
      <c r="B10" s="247"/>
      <c r="C10" s="242"/>
      <c r="D10" s="246"/>
      <c r="E10" s="249"/>
      <c r="F10" s="243"/>
      <c r="G10" s="243"/>
      <c r="H10" s="244"/>
      <c r="I10" s="244"/>
      <c r="J10" s="10"/>
      <c r="K10" s="10"/>
      <c r="L10" s="10"/>
    </row>
    <row r="11" spans="1:15" ht="13.5" customHeight="1">
      <c r="A11" s="247"/>
      <c r="B11" s="247"/>
      <c r="C11" s="246"/>
      <c r="D11" s="246"/>
      <c r="E11" s="249"/>
      <c r="F11" s="243"/>
      <c r="G11" s="243"/>
      <c r="H11" s="244"/>
      <c r="I11" s="244"/>
      <c r="J11" s="10"/>
      <c r="K11" s="10"/>
      <c r="L11" s="10"/>
      <c r="M11" s="9"/>
      <c r="N11" s="9"/>
      <c r="O11" s="9"/>
    </row>
    <row r="12" spans="1:12" ht="30" customHeight="1">
      <c r="A12" s="247"/>
      <c r="B12" s="247"/>
      <c r="C12" s="246"/>
      <c r="D12" s="246"/>
      <c r="E12" s="258"/>
      <c r="F12" s="243"/>
      <c r="G12" s="248"/>
      <c r="H12" s="245"/>
      <c r="I12" s="245"/>
      <c r="J12" s="10"/>
      <c r="K12" s="10"/>
      <c r="L12" s="10"/>
    </row>
    <row r="13" spans="1:12" ht="4.5" customHeight="1">
      <c r="A13" s="247"/>
      <c r="B13" s="247"/>
      <c r="C13" s="246"/>
      <c r="D13" s="246"/>
      <c r="E13" s="258"/>
      <c r="F13" s="248"/>
      <c r="G13" s="248"/>
      <c r="H13" s="245"/>
      <c r="I13" s="245"/>
      <c r="J13" s="10"/>
      <c r="K13" s="10"/>
      <c r="L13" s="10"/>
    </row>
    <row r="14" spans="1:12" ht="6" customHeight="1">
      <c r="A14" s="247"/>
      <c r="B14" s="247"/>
      <c r="C14" s="246"/>
      <c r="D14" s="246"/>
      <c r="E14" s="258"/>
      <c r="F14" s="243"/>
      <c r="G14" s="243"/>
      <c r="H14" s="245"/>
      <c r="I14" s="245"/>
      <c r="J14" s="10"/>
      <c r="K14" s="10"/>
      <c r="L14" s="10"/>
    </row>
    <row r="15" spans="1:12" ht="12.75" customHeight="1">
      <c r="A15" s="247"/>
      <c r="B15" s="247"/>
      <c r="C15" s="246"/>
      <c r="D15" s="246"/>
      <c r="E15" s="258"/>
      <c r="F15" s="243"/>
      <c r="G15" s="243"/>
      <c r="H15" s="245"/>
      <c r="I15" s="245"/>
      <c r="J15" s="10"/>
      <c r="K15" s="10"/>
      <c r="L15" s="10"/>
    </row>
    <row r="16" spans="1:12" ht="10.5" customHeight="1">
      <c r="A16" s="247"/>
      <c r="B16" s="247"/>
      <c r="C16" s="246"/>
      <c r="D16" s="246"/>
      <c r="E16" s="258"/>
      <c r="F16" s="243"/>
      <c r="G16" s="243"/>
      <c r="H16" s="245"/>
      <c r="I16" s="245"/>
      <c r="J16" s="10"/>
      <c r="K16" s="10"/>
      <c r="L16" s="10"/>
    </row>
    <row r="17" spans="1:12" ht="15.75" customHeight="1">
      <c r="A17" s="239"/>
      <c r="B17" s="239"/>
      <c r="C17" s="242"/>
      <c r="D17" s="242"/>
      <c r="E17" s="240"/>
      <c r="F17" s="243"/>
      <c r="G17" s="243"/>
      <c r="H17" s="241"/>
      <c r="I17" s="241"/>
      <c r="J17" s="10"/>
      <c r="K17" s="10"/>
      <c r="L17" s="10"/>
    </row>
    <row r="18" spans="1:12" ht="2.25" customHeight="1" hidden="1">
      <c r="A18" s="239"/>
      <c r="B18" s="239"/>
      <c r="C18" s="242"/>
      <c r="D18" s="242"/>
      <c r="E18" s="240"/>
      <c r="F18" s="243"/>
      <c r="G18" s="243"/>
      <c r="H18" s="241"/>
      <c r="I18" s="241"/>
      <c r="J18" s="10"/>
      <c r="K18" s="10"/>
      <c r="L18" s="10"/>
    </row>
    <row r="19" spans="1:12" ht="18.75" customHeight="1">
      <c r="A19" s="239"/>
      <c r="B19" s="239"/>
      <c r="C19" s="242"/>
      <c r="D19" s="242"/>
      <c r="E19" s="240"/>
      <c r="F19" s="243"/>
      <c r="G19" s="243"/>
      <c r="H19" s="241"/>
      <c r="I19" s="241"/>
      <c r="J19" s="10"/>
      <c r="K19" s="10"/>
      <c r="L19" s="10"/>
    </row>
    <row r="20" spans="1:12" ht="12.75" customHeight="1">
      <c r="A20" s="239"/>
      <c r="B20" s="239"/>
      <c r="C20" s="242"/>
      <c r="D20" s="242"/>
      <c r="E20" s="240"/>
      <c r="F20" s="243"/>
      <c r="G20" s="243"/>
      <c r="H20" s="241"/>
      <c r="I20" s="241"/>
      <c r="J20" s="10"/>
      <c r="K20" s="10"/>
      <c r="L20" s="10"/>
    </row>
    <row r="21" spans="1:12" ht="24" customHeight="1">
      <c r="A21" s="239"/>
      <c r="B21" s="239"/>
      <c r="C21" s="242"/>
      <c r="D21" s="242"/>
      <c r="E21" s="240"/>
      <c r="F21" s="243"/>
      <c r="G21" s="243"/>
      <c r="H21" s="241"/>
      <c r="I21" s="241"/>
      <c r="J21" s="10"/>
      <c r="K21" s="10"/>
      <c r="L21" s="10"/>
    </row>
    <row r="22" spans="1:12" ht="25.5" customHeight="1">
      <c r="A22" s="239"/>
      <c r="B22" s="239"/>
      <c r="C22" s="242"/>
      <c r="D22" s="242"/>
      <c r="E22" s="240"/>
      <c r="F22" s="243"/>
      <c r="G22" s="243"/>
      <c r="H22" s="241"/>
      <c r="I22" s="241"/>
      <c r="J22" s="10"/>
      <c r="K22" s="10"/>
      <c r="L22" s="10"/>
    </row>
    <row r="23" spans="1:12" ht="15.75" customHeight="1">
      <c r="A23" s="239"/>
      <c r="B23" s="239"/>
      <c r="C23" s="242"/>
      <c r="D23" s="242"/>
      <c r="E23" s="240"/>
      <c r="F23" s="243"/>
      <c r="G23" s="243"/>
      <c r="H23" s="241"/>
      <c r="I23" s="241"/>
      <c r="J23" s="10"/>
      <c r="K23" s="10"/>
      <c r="L23" s="10"/>
    </row>
    <row r="24" spans="1:12" ht="25.5" customHeight="1">
      <c r="A24" s="239"/>
      <c r="B24" s="239"/>
      <c r="C24" s="242"/>
      <c r="D24" s="242"/>
      <c r="E24" s="240"/>
      <c r="F24" s="243"/>
      <c r="G24" s="243"/>
      <c r="H24" s="241"/>
      <c r="I24" s="241"/>
      <c r="J24" s="10"/>
      <c r="K24" s="10"/>
      <c r="L24" s="10"/>
    </row>
    <row r="25" spans="1:12" ht="21" customHeight="1">
      <c r="A25" s="239"/>
      <c r="B25" s="239"/>
      <c r="C25" s="242"/>
      <c r="D25" s="242"/>
      <c r="E25" s="240"/>
      <c r="F25" s="243"/>
      <c r="G25" s="243"/>
      <c r="H25" s="241"/>
      <c r="I25" s="241"/>
      <c r="J25" s="10"/>
      <c r="K25" s="10"/>
      <c r="L25" s="10"/>
    </row>
    <row r="26" spans="1:12" ht="39" customHeight="1">
      <c r="A26" s="239"/>
      <c r="B26" s="239"/>
      <c r="C26" s="242"/>
      <c r="D26" s="242"/>
      <c r="E26" s="17"/>
      <c r="F26" s="243"/>
      <c r="G26" s="243"/>
      <c r="H26" s="18"/>
      <c r="I26" s="18"/>
      <c r="J26" s="10"/>
      <c r="K26" s="10"/>
      <c r="L26" s="10"/>
    </row>
    <row r="27" spans="1:12" ht="21" customHeight="1">
      <c r="A27" s="239"/>
      <c r="B27" s="239"/>
      <c r="C27" s="242"/>
      <c r="D27" s="242"/>
      <c r="E27" s="17"/>
      <c r="F27" s="243"/>
      <c r="G27" s="243"/>
      <c r="H27" s="18"/>
      <c r="I27" s="18"/>
      <c r="J27" s="10"/>
      <c r="K27" s="10"/>
      <c r="L27" s="10"/>
    </row>
    <row r="28" spans="1:12" ht="18.75" customHeight="1">
      <c r="A28" s="239"/>
      <c r="B28" s="239"/>
      <c r="C28" s="242"/>
      <c r="D28" s="242"/>
      <c r="E28" s="17"/>
      <c r="F28" s="243"/>
      <c r="G28" s="243"/>
      <c r="H28" s="18"/>
      <c r="I28" s="18"/>
      <c r="J28" s="10"/>
      <c r="K28" s="10"/>
      <c r="L28" s="10"/>
    </row>
    <row r="29" spans="1:12" ht="12" customHeight="1">
      <c r="A29" s="239"/>
      <c r="B29" s="239"/>
      <c r="C29" s="242"/>
      <c r="D29" s="242"/>
      <c r="E29" s="17"/>
      <c r="F29" s="243"/>
      <c r="G29" s="243"/>
      <c r="H29" s="18"/>
      <c r="I29" s="18"/>
      <c r="J29" s="10"/>
      <c r="K29" s="10"/>
      <c r="L29" s="10"/>
    </row>
    <row r="30" spans="1:12" ht="24" customHeight="1">
      <c r="A30" s="239"/>
      <c r="B30" s="239"/>
      <c r="C30" s="242"/>
      <c r="D30" s="242"/>
      <c r="E30" s="17"/>
      <c r="F30" s="243"/>
      <c r="G30" s="243"/>
      <c r="H30" s="18"/>
      <c r="I30" s="18"/>
      <c r="J30" s="10"/>
      <c r="K30" s="10"/>
      <c r="L30" s="10"/>
    </row>
    <row r="31" spans="1:12" ht="16.5" customHeight="1">
      <c r="A31" s="239"/>
      <c r="B31" s="239"/>
      <c r="C31" s="242"/>
      <c r="D31" s="242"/>
      <c r="E31" s="17"/>
      <c r="F31" s="243"/>
      <c r="G31" s="243"/>
      <c r="H31" s="18"/>
      <c r="I31" s="18"/>
      <c r="J31" s="10"/>
      <c r="K31" s="10"/>
      <c r="L31" s="10"/>
    </row>
    <row r="32" spans="1:12" ht="15" customHeight="1">
      <c r="A32" s="239"/>
      <c r="B32" s="239"/>
      <c r="C32" s="242"/>
      <c r="D32" s="242"/>
      <c r="E32" s="240"/>
      <c r="F32" s="243"/>
      <c r="G32" s="243"/>
      <c r="H32" s="241"/>
      <c r="I32" s="241"/>
      <c r="J32" s="10"/>
      <c r="K32" s="10"/>
      <c r="L32" s="10"/>
    </row>
    <row r="33" spans="1:12" ht="27" customHeight="1">
      <c r="A33" s="239"/>
      <c r="B33" s="239"/>
      <c r="C33" s="242"/>
      <c r="D33" s="242"/>
      <c r="E33" s="240"/>
      <c r="F33" s="243"/>
      <c r="G33" s="243"/>
      <c r="H33" s="241"/>
      <c r="I33" s="241"/>
      <c r="J33" s="10"/>
      <c r="K33" s="10"/>
      <c r="L33" s="10"/>
    </row>
    <row r="34" spans="1:12" ht="24.75" customHeight="1">
      <c r="A34" s="239"/>
      <c r="B34" s="239"/>
      <c r="C34" s="242"/>
      <c r="D34" s="242"/>
      <c r="E34" s="240"/>
      <c r="F34" s="243"/>
      <c r="G34" s="243"/>
      <c r="H34" s="241"/>
      <c r="I34" s="241"/>
      <c r="J34" s="10"/>
      <c r="K34" s="10"/>
      <c r="L34" s="10"/>
    </row>
    <row r="35" spans="1:12" ht="51" customHeight="1">
      <c r="A35" s="242"/>
      <c r="B35" s="256"/>
      <c r="C35" s="242"/>
      <c r="D35" s="256"/>
      <c r="E35" s="17"/>
      <c r="F35" s="243"/>
      <c r="G35" s="243"/>
      <c r="H35" s="18"/>
      <c r="I35" s="18"/>
      <c r="J35" s="10"/>
      <c r="K35" s="10"/>
      <c r="L35" s="10"/>
    </row>
    <row r="36" spans="1:12" ht="6" customHeight="1">
      <c r="A36" s="11"/>
      <c r="B36" s="11"/>
      <c r="C36" s="12"/>
      <c r="D36" s="12"/>
      <c r="E36" s="13"/>
      <c r="F36" s="250"/>
      <c r="G36" s="250"/>
      <c r="H36" s="14"/>
      <c r="I36" s="14"/>
      <c r="J36" s="10"/>
      <c r="K36" s="10"/>
      <c r="L36" s="10"/>
    </row>
    <row r="37" spans="1:12" ht="24" customHeight="1">
      <c r="A37" s="251"/>
      <c r="B37" s="252"/>
      <c r="C37" s="252"/>
      <c r="D37" s="252"/>
      <c r="E37" s="252"/>
      <c r="F37" s="252"/>
      <c r="G37" s="252"/>
      <c r="H37" s="18"/>
      <c r="I37" s="18"/>
      <c r="J37" s="10"/>
      <c r="K37" s="10"/>
      <c r="L37" s="10"/>
    </row>
    <row r="38" spans="1:12" ht="22.5" customHeight="1">
      <c r="A38" s="10"/>
      <c r="B38" s="10"/>
      <c r="C38" s="10"/>
      <c r="D38" s="10"/>
      <c r="E38" s="10"/>
      <c r="F38" s="10"/>
      <c r="G38" s="10"/>
      <c r="H38" s="19"/>
      <c r="I38" s="19"/>
      <c r="J38" s="10"/>
      <c r="K38" s="10"/>
      <c r="L38" s="10"/>
    </row>
    <row r="39" spans="1:12" ht="22.5" customHeight="1">
      <c r="A39" s="10"/>
      <c r="B39" s="10"/>
      <c r="C39" s="10"/>
      <c r="D39" s="10"/>
      <c r="E39" s="10"/>
      <c r="F39" s="10"/>
      <c r="G39" s="10"/>
      <c r="H39" s="19"/>
      <c r="I39" s="19"/>
      <c r="J39" s="10"/>
      <c r="K39" s="10"/>
      <c r="L39" s="10"/>
    </row>
    <row r="40" spans="1:12" ht="22.5" customHeight="1">
      <c r="A40" s="10"/>
      <c r="B40" s="10"/>
      <c r="C40" s="10"/>
      <c r="D40" s="10"/>
      <c r="E40" s="10"/>
      <c r="F40" s="10"/>
      <c r="G40" s="10"/>
      <c r="H40" s="19"/>
      <c r="I40" s="19"/>
      <c r="J40" s="10"/>
      <c r="K40" s="10"/>
      <c r="L40" s="10"/>
    </row>
    <row r="41" spans="1:12" ht="12.75">
      <c r="A41" s="259"/>
      <c r="B41" s="259"/>
      <c r="C41" s="259"/>
      <c r="D41" s="259"/>
      <c r="E41" s="259"/>
      <c r="F41" s="259"/>
      <c r="G41" s="259"/>
      <c r="H41" s="259"/>
      <c r="I41" s="259"/>
      <c r="J41" s="10"/>
      <c r="K41" s="10"/>
      <c r="L41" s="10"/>
    </row>
    <row r="42" spans="1:12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261"/>
      <c r="B43" s="261"/>
      <c r="C43" s="261"/>
      <c r="D43" s="261"/>
      <c r="E43" s="261"/>
      <c r="F43" s="261"/>
      <c r="G43" s="261"/>
      <c r="H43" s="261"/>
      <c r="I43" s="261"/>
      <c r="J43" s="10"/>
      <c r="K43" s="10"/>
      <c r="L43" s="10"/>
    </row>
    <row r="44" spans="1:1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259"/>
      <c r="B46" s="259"/>
      <c r="C46" s="259"/>
      <c r="D46" s="259"/>
      <c r="E46" s="259"/>
      <c r="F46" s="259"/>
      <c r="G46" s="259"/>
      <c r="H46" s="259"/>
      <c r="I46" s="259"/>
      <c r="J46" s="10"/>
      <c r="K46" s="10"/>
      <c r="L46" s="10"/>
    </row>
    <row r="47" spans="1:12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6.25" customHeight="1">
      <c r="A48" s="260"/>
      <c r="B48" s="260"/>
      <c r="C48" s="260"/>
      <c r="D48" s="260"/>
      <c r="E48" s="260"/>
      <c r="F48" s="260"/>
      <c r="G48" s="260"/>
      <c r="H48" s="260"/>
      <c r="I48" s="260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259"/>
      <c r="B50" s="259"/>
      <c r="C50" s="259"/>
      <c r="D50" s="259"/>
      <c r="E50" s="259"/>
      <c r="F50" s="259"/>
      <c r="G50" s="259"/>
      <c r="H50" s="259"/>
      <c r="I50" s="259"/>
      <c r="J50" s="10"/>
      <c r="K50" s="10"/>
      <c r="L50" s="10"/>
    </row>
    <row r="51" spans="1:12" ht="8.25" customHeight="1">
      <c r="A51" s="13"/>
      <c r="B51" s="13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29.25" customHeight="1">
      <c r="A52" s="260"/>
      <c r="B52" s="260"/>
      <c r="C52" s="260"/>
      <c r="D52" s="260"/>
      <c r="E52" s="260"/>
      <c r="F52" s="260"/>
      <c r="G52" s="260"/>
      <c r="H52" s="260"/>
      <c r="I52" s="260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</sheetData>
  <mergeCells count="79">
    <mergeCell ref="A8:B8"/>
    <mergeCell ref="C8:D8"/>
    <mergeCell ref="F8:G8"/>
    <mergeCell ref="A9:B9"/>
    <mergeCell ref="C9:D9"/>
    <mergeCell ref="F9:G9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50:I50"/>
    <mergeCell ref="A52:I52"/>
    <mergeCell ref="A41:I41"/>
    <mergeCell ref="A43:I43"/>
    <mergeCell ref="A46:I46"/>
    <mergeCell ref="A48:I48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E12:E13"/>
    <mergeCell ref="E14:E16"/>
    <mergeCell ref="E17:E19"/>
    <mergeCell ref="F17:G19"/>
    <mergeCell ref="A1:I1"/>
    <mergeCell ref="A3:H3"/>
    <mergeCell ref="A7:B7"/>
    <mergeCell ref="H5:H6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18"/>
      <c r="B4" s="218"/>
      <c r="C4" s="218"/>
      <c r="D4" s="218"/>
      <c r="E4" s="218"/>
      <c r="F4" s="218"/>
      <c r="G4" s="218"/>
      <c r="H4" s="218"/>
      <c r="I4" s="218"/>
    </row>
    <row r="5" spans="4:9" ht="12.75">
      <c r="D5" s="8"/>
      <c r="H5" s="1"/>
      <c r="I5" s="1"/>
    </row>
    <row r="6" spans="1:9" ht="12.75">
      <c r="A6" s="257"/>
      <c r="B6" s="257"/>
      <c r="C6" s="257"/>
      <c r="D6" s="257"/>
      <c r="E6" s="257"/>
      <c r="F6" s="257"/>
      <c r="G6" s="257"/>
      <c r="H6" s="257"/>
      <c r="I6" s="1"/>
    </row>
    <row r="7" spans="1:9" ht="12.75">
      <c r="A7" s="20"/>
      <c r="B7" s="20"/>
      <c r="C7" s="20"/>
      <c r="D7" s="20"/>
      <c r="E7" s="20"/>
      <c r="F7" s="20"/>
      <c r="G7" s="20"/>
      <c r="H7" s="20"/>
      <c r="I7" s="1"/>
    </row>
    <row r="8" spans="1:9" ht="26.25" customHeight="1">
      <c r="A8" s="282"/>
      <c r="B8" s="283"/>
      <c r="C8" s="283"/>
      <c r="D8" s="283"/>
      <c r="E8" s="283"/>
      <c r="F8" s="284"/>
      <c r="G8" s="284"/>
      <c r="H8" s="280"/>
      <c r="I8" s="280"/>
    </row>
    <row r="9" spans="1:9" ht="12.75" customHeight="1">
      <c r="A9" s="279"/>
      <c r="B9" s="280"/>
      <c r="C9" s="281"/>
      <c r="D9" s="280"/>
      <c r="E9" s="280"/>
      <c r="F9" s="280"/>
      <c r="G9" s="280"/>
      <c r="H9" s="280"/>
      <c r="I9" s="280"/>
    </row>
    <row r="10" spans="1:9" ht="12.75">
      <c r="A10" s="280"/>
      <c r="B10" s="280"/>
      <c r="C10" s="280"/>
      <c r="D10" s="280"/>
      <c r="E10" s="280"/>
      <c r="F10" s="280"/>
      <c r="G10" s="280"/>
      <c r="H10" s="280"/>
      <c r="I10" s="280"/>
    </row>
    <row r="11" spans="1:9" ht="12.75">
      <c r="A11" s="262"/>
      <c r="B11" s="263"/>
      <c r="C11" s="262"/>
      <c r="D11" s="263"/>
      <c r="E11" s="29"/>
      <c r="F11" s="264"/>
      <c r="G11" s="265"/>
      <c r="H11" s="30"/>
      <c r="I11" s="30"/>
    </row>
    <row r="12" spans="1:9" ht="18.75" customHeight="1">
      <c r="A12" s="266"/>
      <c r="B12" s="272"/>
      <c r="C12" s="34"/>
      <c r="D12" s="35"/>
      <c r="E12" s="36"/>
      <c r="F12" s="273"/>
      <c r="G12" s="274"/>
      <c r="H12" s="37"/>
      <c r="I12" s="38"/>
    </row>
    <row r="13" spans="1:9" ht="17.25" customHeight="1">
      <c r="A13" s="39"/>
      <c r="B13" s="40"/>
      <c r="C13" s="275"/>
      <c r="D13" s="276"/>
      <c r="E13" s="41"/>
      <c r="F13" s="277"/>
      <c r="G13" s="278"/>
      <c r="H13" s="42"/>
      <c r="I13" s="43"/>
    </row>
    <row r="14" spans="1:9" ht="15.75" customHeight="1">
      <c r="A14" s="44"/>
      <c r="B14" s="45"/>
      <c r="C14" s="46"/>
      <c r="D14" s="47"/>
      <c r="E14" s="48"/>
      <c r="F14" s="268"/>
      <c r="G14" s="269"/>
      <c r="H14" s="49"/>
      <c r="I14" s="50"/>
    </row>
    <row r="15" spans="1:9" ht="15.75" customHeight="1">
      <c r="A15" s="51"/>
      <c r="B15" s="52"/>
      <c r="C15" s="53"/>
      <c r="D15" s="54"/>
      <c r="E15" s="55"/>
      <c r="F15" s="270"/>
      <c r="G15" s="271"/>
      <c r="H15" s="56"/>
      <c r="I15" s="57"/>
    </row>
    <row r="16" spans="1:9" ht="21.75" customHeight="1">
      <c r="A16" s="266"/>
      <c r="B16" s="267"/>
      <c r="C16" s="285"/>
      <c r="D16" s="286"/>
      <c r="E16" s="58"/>
      <c r="F16" s="287"/>
      <c r="G16" s="288"/>
      <c r="H16" s="37"/>
      <c r="I16" s="37"/>
    </row>
    <row r="17" spans="1:9" ht="21.75" customHeight="1">
      <c r="A17" s="59"/>
      <c r="B17" s="60"/>
      <c r="C17" s="275"/>
      <c r="D17" s="276"/>
      <c r="E17" s="61"/>
      <c r="F17" s="277"/>
      <c r="G17" s="278"/>
      <c r="H17" s="42"/>
      <c r="I17" s="42"/>
    </row>
    <row r="18" spans="1:9" ht="21.75" customHeight="1">
      <c r="A18" s="289"/>
      <c r="B18" s="290"/>
      <c r="C18" s="289"/>
      <c r="D18" s="290"/>
      <c r="E18" s="65"/>
      <c r="F18" s="291"/>
      <c r="G18" s="292"/>
      <c r="H18" s="63"/>
      <c r="I18" s="63"/>
    </row>
    <row r="19" spans="1:14" ht="21.75" customHeight="1">
      <c r="A19" s="266"/>
      <c r="B19" s="272"/>
      <c r="C19" s="34"/>
      <c r="D19" s="35"/>
      <c r="E19" s="36"/>
      <c r="F19" s="273"/>
      <c r="G19" s="274"/>
      <c r="H19" s="64"/>
      <c r="I19" s="37"/>
      <c r="N19" s="26"/>
    </row>
    <row r="20" spans="1:14" ht="30.75" customHeight="1">
      <c r="A20" s="59"/>
      <c r="B20" s="60"/>
      <c r="C20" s="275"/>
      <c r="D20" s="276"/>
      <c r="E20" s="61"/>
      <c r="F20" s="277"/>
      <c r="G20" s="278"/>
      <c r="H20" s="42"/>
      <c r="I20" s="42"/>
      <c r="N20" s="26"/>
    </row>
    <row r="21" spans="1:9" ht="21.75" customHeight="1">
      <c r="A21" s="289"/>
      <c r="B21" s="290"/>
      <c r="C21" s="289"/>
      <c r="D21" s="290"/>
      <c r="E21" s="65"/>
      <c r="F21" s="291"/>
      <c r="G21" s="292"/>
      <c r="H21" s="63"/>
      <c r="I21" s="63"/>
    </row>
    <row r="22" spans="1:9" ht="21.75" customHeight="1">
      <c r="A22" s="297"/>
      <c r="B22" s="298"/>
      <c r="C22" s="27"/>
      <c r="D22" s="28"/>
      <c r="E22" s="31"/>
      <c r="F22" s="303"/>
      <c r="G22" s="304"/>
      <c r="H22" s="32"/>
      <c r="I22" s="33"/>
    </row>
    <row r="23" spans="1:9" ht="21.75" customHeight="1">
      <c r="A23" s="66"/>
      <c r="B23" s="67"/>
      <c r="C23" s="305"/>
      <c r="D23" s="306"/>
      <c r="E23" s="68"/>
      <c r="F23" s="299"/>
      <c r="G23" s="300"/>
      <c r="H23" s="69"/>
      <c r="I23" s="69"/>
    </row>
    <row r="24" spans="1:9" ht="21.75" customHeight="1">
      <c r="A24" s="307"/>
      <c r="B24" s="308"/>
      <c r="C24" s="307"/>
      <c r="D24" s="308"/>
      <c r="E24" s="70"/>
      <c r="F24" s="301"/>
      <c r="G24" s="302"/>
      <c r="H24" s="71"/>
      <c r="I24" s="71"/>
    </row>
    <row r="25" spans="1:9" ht="21.75" customHeight="1">
      <c r="A25" s="289"/>
      <c r="B25" s="290"/>
      <c r="C25" s="289"/>
      <c r="D25" s="290"/>
      <c r="E25" s="65"/>
      <c r="F25" s="291"/>
      <c r="G25" s="292"/>
      <c r="H25" s="63"/>
      <c r="I25" s="63"/>
    </row>
    <row r="26" spans="1:9" ht="12.75">
      <c r="A26" s="21"/>
      <c r="B26" s="21"/>
      <c r="C26" s="22"/>
      <c r="D26" s="22"/>
      <c r="E26" s="23"/>
      <c r="F26" s="296"/>
      <c r="G26" s="296"/>
      <c r="H26" s="24"/>
      <c r="I26" s="24"/>
    </row>
    <row r="27" spans="1:9" ht="12.75">
      <c r="A27" s="293"/>
      <c r="B27" s="294"/>
      <c r="C27" s="294"/>
      <c r="D27" s="294"/>
      <c r="E27" s="294"/>
      <c r="F27" s="294"/>
      <c r="G27" s="295"/>
      <c r="H27" s="25"/>
      <c r="I27" s="25"/>
    </row>
    <row r="48" spans="1:9" ht="12.75">
      <c r="A48" s="218"/>
      <c r="B48" s="218"/>
      <c r="C48" s="218"/>
      <c r="D48" s="218"/>
      <c r="E48" s="218"/>
      <c r="F48" s="218"/>
      <c r="G48" s="218"/>
      <c r="H48" s="218"/>
      <c r="I48" s="218"/>
    </row>
    <row r="49" spans="4:9" ht="12.75">
      <c r="D49" s="8"/>
      <c r="H49" s="1"/>
      <c r="I49" s="1"/>
    </row>
    <row r="50" spans="1:9" ht="12.75">
      <c r="A50" s="257"/>
      <c r="B50" s="257"/>
      <c r="C50" s="257"/>
      <c r="D50" s="257"/>
      <c r="E50" s="257"/>
      <c r="F50" s="257"/>
      <c r="G50" s="257"/>
      <c r="H50" s="257"/>
      <c r="I50" s="1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1"/>
    </row>
    <row r="52" spans="1:9" ht="15">
      <c r="A52" s="282"/>
      <c r="B52" s="283"/>
      <c r="C52" s="283"/>
      <c r="D52" s="283"/>
      <c r="E52" s="283"/>
      <c r="F52" s="284"/>
      <c r="G52" s="284"/>
      <c r="H52" s="280"/>
      <c r="I52" s="280"/>
    </row>
    <row r="53" spans="1:9" ht="12.75">
      <c r="A53" s="279"/>
      <c r="B53" s="280"/>
      <c r="C53" s="281"/>
      <c r="D53" s="280"/>
      <c r="E53" s="280"/>
      <c r="F53" s="280"/>
      <c r="G53" s="280"/>
      <c r="H53" s="280"/>
      <c r="I53" s="280"/>
    </row>
    <row r="54" spans="1:9" ht="12.75">
      <c r="A54" s="280"/>
      <c r="B54" s="280"/>
      <c r="C54" s="280"/>
      <c r="D54" s="280"/>
      <c r="E54" s="280"/>
      <c r="F54" s="280"/>
      <c r="G54" s="280"/>
      <c r="H54" s="280"/>
      <c r="I54" s="280"/>
    </row>
    <row r="55" spans="1:9" ht="12.75">
      <c r="A55" s="262"/>
      <c r="B55" s="263"/>
      <c r="C55" s="262"/>
      <c r="D55" s="263"/>
      <c r="E55" s="29"/>
      <c r="F55" s="264"/>
      <c r="G55" s="265"/>
      <c r="H55" s="30"/>
      <c r="I55" s="30"/>
    </row>
    <row r="56" spans="1:9" ht="18" customHeight="1">
      <c r="A56" s="266"/>
      <c r="B56" s="272"/>
      <c r="C56" s="34"/>
      <c r="D56" s="35"/>
      <c r="E56" s="36"/>
      <c r="F56" s="287"/>
      <c r="G56" s="288"/>
      <c r="H56" s="37"/>
      <c r="I56" s="38"/>
    </row>
    <row r="57" spans="1:9" ht="18" customHeight="1">
      <c r="A57" s="39"/>
      <c r="B57" s="40"/>
      <c r="C57" s="275"/>
      <c r="D57" s="276"/>
      <c r="E57" s="41"/>
      <c r="F57" s="277"/>
      <c r="G57" s="278"/>
      <c r="H57" s="42"/>
      <c r="I57" s="43"/>
    </row>
    <row r="58" spans="1:9" ht="18" customHeight="1">
      <c r="A58" s="44"/>
      <c r="B58" s="45"/>
      <c r="C58" s="46"/>
      <c r="D58" s="47"/>
      <c r="E58" s="48"/>
      <c r="F58" s="268"/>
      <c r="G58" s="269"/>
      <c r="H58" s="49"/>
      <c r="I58" s="50"/>
    </row>
    <row r="59" spans="1:9" ht="18" customHeight="1">
      <c r="A59" s="266"/>
      <c r="B59" s="267"/>
      <c r="C59" s="285"/>
      <c r="D59" s="286"/>
      <c r="E59" s="58"/>
      <c r="F59" s="287"/>
      <c r="G59" s="288"/>
      <c r="H59" s="37"/>
      <c r="I59" s="37"/>
    </row>
    <row r="60" spans="1:9" ht="27" customHeight="1">
      <c r="A60" s="59"/>
      <c r="B60" s="60"/>
      <c r="C60" s="275"/>
      <c r="D60" s="276"/>
      <c r="E60" s="61"/>
      <c r="F60" s="277"/>
      <c r="G60" s="278"/>
      <c r="H60" s="42"/>
      <c r="I60" s="42"/>
    </row>
    <row r="61" spans="1:9" ht="22.5" customHeight="1">
      <c r="A61" s="289"/>
      <c r="B61" s="290"/>
      <c r="C61" s="289"/>
      <c r="D61" s="290"/>
      <c r="E61" s="62"/>
      <c r="F61" s="291"/>
      <c r="G61" s="292"/>
      <c r="H61" s="63"/>
      <c r="I61" s="63"/>
    </row>
    <row r="62" spans="1:9" ht="18" customHeight="1">
      <c r="A62" s="297"/>
      <c r="B62" s="298"/>
      <c r="C62" s="27"/>
      <c r="D62" s="28"/>
      <c r="E62" s="31"/>
      <c r="F62" s="297"/>
      <c r="G62" s="309"/>
      <c r="H62" s="32"/>
      <c r="I62" s="33"/>
    </row>
    <row r="63" spans="1:9" ht="17.25" customHeight="1">
      <c r="A63" s="312"/>
      <c r="B63" s="313"/>
      <c r="C63" s="310"/>
      <c r="D63" s="310"/>
      <c r="E63" s="68"/>
      <c r="F63" s="311"/>
      <c r="G63" s="311"/>
      <c r="H63" s="69"/>
      <c r="I63" s="69"/>
    </row>
    <row r="64" spans="1:9" ht="15.75" customHeight="1">
      <c r="A64" s="314"/>
      <c r="B64" s="314"/>
      <c r="C64" s="314"/>
      <c r="D64" s="314"/>
      <c r="E64" s="70"/>
      <c r="F64" s="315"/>
      <c r="G64" s="315"/>
      <c r="H64" s="71"/>
      <c r="I64" s="71"/>
    </row>
    <row r="65" spans="1:9" ht="15.75" customHeight="1">
      <c r="A65" s="314"/>
      <c r="B65" s="314"/>
      <c r="C65" s="314"/>
      <c r="D65" s="314"/>
      <c r="E65" s="70"/>
      <c r="F65" s="315"/>
      <c r="G65" s="315"/>
      <c r="H65" s="71"/>
      <c r="I65" s="71"/>
    </row>
    <row r="66" spans="1:9" ht="15" customHeight="1">
      <c r="A66" s="314"/>
      <c r="B66" s="314"/>
      <c r="C66" s="314"/>
      <c r="D66" s="314"/>
      <c r="E66" s="70"/>
      <c r="F66" s="315"/>
      <c r="G66" s="315"/>
      <c r="H66" s="71"/>
      <c r="I66" s="71"/>
    </row>
    <row r="67" spans="1:9" ht="15" customHeight="1">
      <c r="A67" s="314"/>
      <c r="B67" s="314"/>
      <c r="C67" s="314"/>
      <c r="D67" s="314"/>
      <c r="E67" s="70"/>
      <c r="F67" s="315"/>
      <c r="G67" s="315"/>
      <c r="H67" s="71"/>
      <c r="I67" s="71"/>
    </row>
    <row r="68" spans="1:9" ht="16.5" customHeight="1">
      <c r="A68" s="312"/>
      <c r="B68" s="313"/>
      <c r="C68" s="310"/>
      <c r="D68" s="310"/>
      <c r="E68" s="68"/>
      <c r="F68" s="311"/>
      <c r="G68" s="311"/>
      <c r="H68" s="69"/>
      <c r="I68" s="69"/>
    </row>
    <row r="69" spans="1:9" ht="15.75" customHeight="1">
      <c r="A69" s="307"/>
      <c r="B69" s="308"/>
      <c r="C69" s="307"/>
      <c r="D69" s="308"/>
      <c r="E69" s="70"/>
      <c r="F69" s="315"/>
      <c r="G69" s="315"/>
      <c r="H69" s="71"/>
      <c r="I69" s="71"/>
    </row>
    <row r="70" spans="1:9" ht="15" customHeight="1">
      <c r="A70" s="314"/>
      <c r="B70" s="314"/>
      <c r="C70" s="314"/>
      <c r="D70" s="314"/>
      <c r="E70" s="70"/>
      <c r="F70" s="315"/>
      <c r="G70" s="315"/>
      <c r="H70" s="71"/>
      <c r="I70" s="71"/>
    </row>
    <row r="71" spans="1:9" ht="15" customHeight="1">
      <c r="A71" s="314"/>
      <c r="B71" s="314"/>
      <c r="C71" s="314"/>
      <c r="D71" s="314"/>
      <c r="E71" s="70"/>
      <c r="F71" s="315"/>
      <c r="G71" s="315"/>
      <c r="H71" s="71"/>
      <c r="I71" s="71"/>
    </row>
    <row r="72" spans="1:9" ht="15.75" customHeight="1">
      <c r="A72" s="316"/>
      <c r="B72" s="316"/>
      <c r="C72" s="316"/>
      <c r="D72" s="316"/>
      <c r="E72" s="70"/>
      <c r="F72" s="315"/>
      <c r="G72" s="315"/>
      <c r="H72" s="71"/>
      <c r="I72" s="71"/>
    </row>
    <row r="73" spans="1:9" ht="12.75">
      <c r="A73" s="317"/>
      <c r="B73" s="317"/>
      <c r="C73" s="72"/>
      <c r="D73" s="72"/>
      <c r="E73" s="23"/>
      <c r="F73" s="73"/>
      <c r="G73" s="73"/>
      <c r="H73" s="74"/>
      <c r="I73" s="74"/>
    </row>
    <row r="74" spans="1:9" ht="12.75">
      <c r="A74" s="293"/>
      <c r="B74" s="294"/>
      <c r="C74" s="294"/>
      <c r="D74" s="294"/>
      <c r="E74" s="294"/>
      <c r="F74" s="294"/>
      <c r="G74" s="295"/>
      <c r="H74" s="25"/>
      <c r="I74" s="25"/>
    </row>
  </sheetData>
  <mergeCells count="106">
    <mergeCell ref="F68:G68"/>
    <mergeCell ref="F70:G70"/>
    <mergeCell ref="F71:G71"/>
    <mergeCell ref="F72:G72"/>
    <mergeCell ref="F69:G69"/>
    <mergeCell ref="A72:B72"/>
    <mergeCell ref="A73:B73"/>
    <mergeCell ref="C68:D68"/>
    <mergeCell ref="C70:D70"/>
    <mergeCell ref="C71:D71"/>
    <mergeCell ref="C72:D72"/>
    <mergeCell ref="A69:B69"/>
    <mergeCell ref="C69:D69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64:B64"/>
    <mergeCell ref="C64:D64"/>
    <mergeCell ref="F64:G64"/>
    <mergeCell ref="A65:B65"/>
    <mergeCell ref="C65:D65"/>
    <mergeCell ref="F65:G65"/>
    <mergeCell ref="A62:B62"/>
    <mergeCell ref="F62:G62"/>
    <mergeCell ref="C63:D63"/>
    <mergeCell ref="F63:G63"/>
    <mergeCell ref="A63:B63"/>
    <mergeCell ref="A61:B61"/>
    <mergeCell ref="C61:D61"/>
    <mergeCell ref="F61:G61"/>
    <mergeCell ref="A59:B59"/>
    <mergeCell ref="C59:D59"/>
    <mergeCell ref="F59:G59"/>
    <mergeCell ref="C60:D60"/>
    <mergeCell ref="F60:G60"/>
    <mergeCell ref="C57:D57"/>
    <mergeCell ref="F57:G57"/>
    <mergeCell ref="F58:G58"/>
    <mergeCell ref="A55:B55"/>
    <mergeCell ref="C55:D55"/>
    <mergeCell ref="F55:G55"/>
    <mergeCell ref="A56:B56"/>
    <mergeCell ref="F56:G56"/>
    <mergeCell ref="I52:I54"/>
    <mergeCell ref="A53:B54"/>
    <mergeCell ref="C53:D54"/>
    <mergeCell ref="E53:E54"/>
    <mergeCell ref="F53:G54"/>
    <mergeCell ref="A50:H50"/>
    <mergeCell ref="A52:E52"/>
    <mergeCell ref="F52:G52"/>
    <mergeCell ref="H52:H54"/>
    <mergeCell ref="F23:G23"/>
    <mergeCell ref="F24:G24"/>
    <mergeCell ref="F22:G22"/>
    <mergeCell ref="A48:I48"/>
    <mergeCell ref="C23:D23"/>
    <mergeCell ref="C24:D24"/>
    <mergeCell ref="C25:D25"/>
    <mergeCell ref="A24:B24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4"/>
    </row>
    <row r="2" ht="12.75">
      <c r="C2" s="4"/>
    </row>
    <row r="4" ht="12.75">
      <c r="C4" s="4"/>
    </row>
    <row r="5" ht="12.75">
      <c r="C5" s="4"/>
    </row>
    <row r="6" ht="12.75">
      <c r="C6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2009-01-23T10:04:24Z</cp:lastPrinted>
  <dcterms:created xsi:type="dcterms:W3CDTF">2002-11-21T07:43:21Z</dcterms:created>
  <dcterms:modified xsi:type="dcterms:W3CDTF">2009-01-23T10:07:15Z</dcterms:modified>
  <cp:category/>
  <cp:version/>
  <cp:contentType/>
  <cp:contentStatus/>
</cp:coreProperties>
</file>