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<sst xmlns="http://schemas.openxmlformats.org/spreadsheetml/2006/main" count="169" uniqueCount="124">
  <si>
    <t xml:space="preserve">Rady  Gminy  Lesznowola </t>
  </si>
  <si>
    <t>§ 1.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</si>
  <si>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</si>
  <si>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</si>
  <si>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</si>
  <si>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</si>
  <si>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Dział</t>
  </si>
  <si>
    <t>Rozdz.</t>
  </si>
  <si>
    <t>§</t>
  </si>
  <si>
    <t>DOCHODY</t>
  </si>
  <si>
    <t>§ 2.</t>
  </si>
  <si>
    <t>TRANSPORT I ŁĄCZNOŚĆ</t>
  </si>
  <si>
    <t>Drogi publiczne gminne</t>
  </si>
  <si>
    <t>WYDATKI</t>
  </si>
  <si>
    <t>§ 3.</t>
  </si>
  <si>
    <t>§ 4.</t>
  </si>
  <si>
    <t>§ 5.</t>
  </si>
  <si>
    <t xml:space="preserve"> Wykonanie uchwały powierza się Wójtowi Gminy. </t>
  </si>
  <si>
    <t>§ 6.</t>
  </si>
  <si>
    <t xml:space="preserve">Uchwała wymaga ogłoszenia poprzez zamieszczenie jej treści w Dzienniku Urzędowym  Województwa Mazowieckiego. </t>
  </si>
  <si>
    <t>§ 7.</t>
  </si>
  <si>
    <t xml:space="preserve"> Uchwała wchodzi w życie z dniem podjęcia. </t>
  </si>
  <si>
    <t xml:space="preserve">Na podstawie art. 18 ust. 2  pkt 4  oraz art. 58 ustawy z dnia 8 marca 1990 r. o samorządzie gminnym (Dz.U. z 2001 r. Nr 142, poz. 1591 ze zm.) art. 166, art.167 ust. 2 pkt 5,  art.184  ustawy z dnia 30 czerwca 2005r.o finansach publicznych (Dz.U.  Nr 249, poz. 2104 ze zm.), oraz art. 13 pkt 10 ustawy z dnia 20 lipca 2000 r. o ogłaszaniu aktów normatywnych i niektórych innych aktów prawnych (t.j. Dz.U. z 2007r., Nr 68, poz. 449)   Rada Gminy Lesznowola uchwala, co następuje: </t>
  </si>
  <si>
    <t xml:space="preserve">w sprawie zmian w budżecie gminy na 2009 r. </t>
  </si>
  <si>
    <r>
      <t>Dokonuje się zmian w planie DOCHODÓW budżetu gminy na 2009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</si>
  <si>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010</t>
  </si>
  <si>
    <t>01010</t>
  </si>
  <si>
    <t>ROLNICTWO I ŁOWIECTWO</t>
  </si>
  <si>
    <t>Infrastruktura wodociągowa i sanitacyjna wsi</t>
  </si>
  <si>
    <t>1.</t>
  </si>
  <si>
    <t>2.</t>
  </si>
  <si>
    <t>Wydatki inwestycyjne jednostek budżetowych</t>
  </si>
  <si>
    <t>OŚWIATA I WYCHOWANIE</t>
  </si>
  <si>
    <t>Szkoły podstawowe</t>
  </si>
  <si>
    <t>Przedszkola</t>
  </si>
  <si>
    <t>załącznik Nr 2.</t>
  </si>
  <si>
    <t>3.</t>
  </si>
  <si>
    <r>
      <t>Dokonuje się zmian w planie WYDATKÓW  budżetu gminy na 2009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</si>
  <si>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 xml:space="preserve">Limity wydatków na wieloletnie programy inwestycyjne w latach 2009-2010 po zmianach określa </t>
  </si>
  <si>
    <t>Wydatki  inwestycyjne jednostek budżetowych</t>
  </si>
  <si>
    <t>Środki na dofinansowanie własnych inwestycji  gmin pozyskane z innych źródeł (FRKFiS)</t>
  </si>
  <si>
    <t xml:space="preserve">OŚWIATA I WYCHOWANIE </t>
  </si>
  <si>
    <t>KULTURA I OCHRONA DZIEDZICTWA NARODOWEGO</t>
  </si>
  <si>
    <t xml:space="preserve">Domy i ośrodki kultury, świetlice i kluby </t>
  </si>
  <si>
    <t xml:space="preserve">DZIAŁALNOŚĆ USŁUGOWA </t>
  </si>
  <si>
    <t>Zakup usług pozostałych</t>
  </si>
  <si>
    <t>ADMINISTRACJA PUBLICZNA</t>
  </si>
  <si>
    <t xml:space="preserve">GOSPODARKA KOMUNALNA I OCHRONA ŚRODOWISKA </t>
  </si>
  <si>
    <t xml:space="preserve">Oświetlenie ulic, placów i dróg </t>
  </si>
  <si>
    <t xml:space="preserve">Zakup materiałów i wyposażenia </t>
  </si>
  <si>
    <t>KULTURA FIZYCZNA I SPORT</t>
  </si>
  <si>
    <t xml:space="preserve">Zadania w zakresie kultury fizycznej i sportu </t>
  </si>
  <si>
    <t/>
  </si>
  <si>
    <t>Źródłem pokrycia deficytu po zmianach są:</t>
  </si>
  <si>
    <t>- wolne środki jako nadwyżka środków pieniężnych na rachunku bieżącym budżetu gminy wynikających</t>
  </si>
  <si>
    <t>4.</t>
  </si>
  <si>
    <t>GOSPODARKA MIESZKANIOWA</t>
  </si>
  <si>
    <t>Gospodarka gruntami i nieruchomościami</t>
  </si>
  <si>
    <t>Cmentarze</t>
  </si>
  <si>
    <t xml:space="preserve">- zaciągane pożyczki w kwocie 18.300.000,-zł. </t>
  </si>
  <si>
    <t>RÓŻNE ROZLICZENIA</t>
  </si>
  <si>
    <t>Rezerwy ogólne i celowe</t>
  </si>
  <si>
    <t>Rezerwy</t>
  </si>
  <si>
    <t>Zakup materiałów i wyposażenia</t>
  </si>
  <si>
    <t>Zakup usług remontowych</t>
  </si>
  <si>
    <t xml:space="preserve">Wydatki inwestycyjne jednostek budżetowych               </t>
  </si>
  <si>
    <t>Promocja jednostek samorzadu terytorialnego</t>
  </si>
  <si>
    <t>DOCHODY OD OSÓB PRAWNYCH, OSÓB FIZYCZNYCH I OD INNYCH JEDNOSTEK NIEPOSIADAJĄCYCH OSOBOWOŚCI PRAWNEJ ORAZ WYDATKI ZWIĄZANE Z ICH POBOREM</t>
  </si>
  <si>
    <t>Wpływy z podatku rolnego, podatku leśnego, podatku od czynności cywilnoprawnych,  podatków i opłat lokalnych od osób prawnych i innych jednostek organizacyjnych</t>
  </si>
  <si>
    <t>0340</t>
  </si>
  <si>
    <t>Podatek od środków transportowych</t>
  </si>
  <si>
    <t>Lokalny transport zbiorowy</t>
  </si>
  <si>
    <t>Plany zagospodarowania przestrzennego</t>
  </si>
  <si>
    <t>Dotacja podmiotowa z budżetu dla samorządowej instytucji kultury</t>
  </si>
  <si>
    <t>Wynagrodzenie bezosobowe</t>
  </si>
  <si>
    <t>Oczyszczanie miast i wsi</t>
  </si>
  <si>
    <t>Starostwa powiatowe</t>
  </si>
  <si>
    <t>Dotacja celowa na pomoc finansową udzielaną między jst na dofinansowanie własnych zadań bieżących</t>
  </si>
  <si>
    <t>§ 8.</t>
  </si>
  <si>
    <t xml:space="preserve">Limity wydatków inwestycyjnych na lata 2009-2010  dla poszczególnych zadań składających się na </t>
  </si>
  <si>
    <t xml:space="preserve">program inwestycyjny pn. "Kompleksowy program gospodarki ściekowej gminy Lesznowola" </t>
  </si>
  <si>
    <t>po zmianach określa załącznik Nr 2a.</t>
  </si>
  <si>
    <t xml:space="preserve">program inwestycyjny pn. "Kompleksowy program gospodarki wodnej gminy Lesznowola" </t>
  </si>
  <si>
    <t>Gospodarka ściekowa i ochrona wód</t>
  </si>
  <si>
    <t>po zmianach określa załącznik Nr 2b.</t>
  </si>
  <si>
    <t>Dotacje celowe  dla jednostek samorzadu terytorialnego w 2009 roku po zmianach- dla Miasta Stołecznego Warszawy, powiatu i województwa  określa załącznik Nr 5.</t>
  </si>
  <si>
    <t>URZĘDY NACZELNYCH ORGANÓW WŁADZY PAŃSTWOWEJ, KONTROLI I OCHRONY PRAWA I SĄDOWNICTWA</t>
  </si>
  <si>
    <t xml:space="preserve">Dotacje celowe otrzymane z budżetu państwa na realizację zadań bieżących z zakresu administracji rządowej oraz innych zadań zleconych gminie ustawami </t>
  </si>
  <si>
    <t>Wybory do Parlamentu Europejskiego</t>
  </si>
  <si>
    <t xml:space="preserve">Plan dochodów i wydatków związanych z realizacją zadań z zakresu administracji rządowej i innych </t>
  </si>
  <si>
    <t>Składki na ubezpieczenie społeczne                                        (w tym budżet państwa 196,-)</t>
  </si>
  <si>
    <t>Zakup usług pozostałych                                                    (w tym budżet państwa 1.500,-)</t>
  </si>
  <si>
    <t>zadań zleconych odrębnymi ustawami w 2009 r.  po zmianach określa załącznik Nr 3.</t>
  </si>
  <si>
    <t>Dotacje celowe otrzymane z gminy na zadania bieżące realizowane na podstawie porozumień między jednostkami samorządu terytorialnego</t>
  </si>
  <si>
    <t xml:space="preserve">Limit zobowiązań z tytułu zaciąganych pożyczek i kredytów na sfinansowanie planowanego deficytu </t>
  </si>
  <si>
    <t>budżetu po zmianach wynosi 19.834.000,-zł.</t>
  </si>
  <si>
    <t>§ 9.</t>
  </si>
  <si>
    <t>§ 10.</t>
  </si>
  <si>
    <t>Wybory do Parlamentu Europejskiego (w tym: budżet państwa 15.161,-zł)</t>
  </si>
  <si>
    <t>Składki na Fundusz Pracy                                                         (w tym budż. państwa 1.378,-)</t>
  </si>
  <si>
    <t>Wynagrodzenie bezosobowe                                             (w tym budżet państwa  8.000,-)</t>
  </si>
  <si>
    <t>Zakup materiałów i wyposażenia                                      (w tym budżet państwa  4.087,-)</t>
  </si>
  <si>
    <t xml:space="preserve">- zaciągany kredyt w kwocie 1.534.000,-zł. </t>
  </si>
  <si>
    <t>Zwiększa się limit zobowiązań z tytułu zaciąganego kredytu na sfinansowanie planowanego deficytu budżetu o kwotę 1.534.000,-zł</t>
  </si>
  <si>
    <t>POMOC SPOŁECZNA</t>
  </si>
  <si>
    <t>Zakup energii</t>
  </si>
  <si>
    <t>Świadczenia społeczne</t>
  </si>
  <si>
    <t>Zakup usług przez jst od innych jst</t>
  </si>
  <si>
    <t>Zasiłki i pomoc w naturze oraz składki na ubezpieczenie emerytalne i rentowe</t>
  </si>
  <si>
    <t xml:space="preserve">Ośrodki pomocy społecznej </t>
  </si>
  <si>
    <t>Opłaty za administrowanie i czynsze za budynki, lokale i pomieszczenia garażowe</t>
  </si>
  <si>
    <t xml:space="preserve">Wydatki na zakupy inwestycyjne jednostek budżetowych               </t>
  </si>
  <si>
    <t>Zwiększa się deficyt budżetu gminy o kwotę 1.390.500,-zł. Deficyt po zmianach wynosi 20.330.686,-zł</t>
  </si>
  <si>
    <t xml:space="preserve">  z rozliczeń kredytów i pożyczek z lat ubiegłych  496.686,-zł.</t>
  </si>
  <si>
    <t>środków pieniężnych na rachunku bieżącym budżetu gminy wynikających z rozliczeń kredytów i pożyczek z lat ubiegłych z kwoty 3.960.000,-zł.</t>
  </si>
  <si>
    <t xml:space="preserve">Zwiększa się rozchody o kwotę 143.500,-zł . Spłata pożyczek i kredytów po zmianach </t>
  </si>
  <si>
    <t xml:space="preserve"> wynosi 3.463.314,-zł.</t>
  </si>
  <si>
    <t>5.</t>
  </si>
  <si>
    <t xml:space="preserve">Spłata pożyczek i kredytów w wysokości  3.463.314,-zł następuje z wolnych środków jako nadwyżki </t>
  </si>
  <si>
    <t>Zadania majątkowe w 2009 r. po zmianach określa załącznik Nr 1.</t>
  </si>
  <si>
    <t xml:space="preserve">Przychody budżetu w wysokości 23.794.000,-zł, rozchody budżetu w wysokości 3.463.314,-zł  </t>
  </si>
  <si>
    <t>po zmianach określa załącznik Nr 4.</t>
  </si>
  <si>
    <t>Uchwała Nr 368/XXVI/2009</t>
  </si>
  <si>
    <t>z dnia 28 kwietnia 2009r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</si>
</sst>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vertical="center" wrapText="1"/>
    </xf>
    <xf numFmtId="3" fontId="1" fillId="4" borderId="5" xfId="0" applyNumberFormat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quotePrefix="1">
      <alignment horizontal="center" vertical="center"/>
    </xf>
    <xf numFmtId="3" fontId="5" fillId="2" borderId="9" xfId="0" applyNumberFormat="1" applyFont="1" applyFill="1" applyBorder="1" applyAlignment="1">
      <alignment horizontal="right" vertical="top" wrapText="1"/>
    </xf>
    <xf numFmtId="3" fontId="5" fillId="2" borderId="10" xfId="0" applyNumberFormat="1" applyFont="1" applyFill="1" applyBorder="1" applyAlignment="1">
      <alignment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quotePrefix="1">
      <alignment horizontal="center" vertical="center"/>
    </xf>
    <xf numFmtId="3" fontId="5" fillId="2" borderId="16" xfId="0" applyNumberFormat="1" applyFont="1" applyFill="1" applyBorder="1" applyAlignment="1">
      <alignment vertical="top" wrapText="1"/>
    </xf>
    <xf numFmtId="0" fontId="5" fillId="2" borderId="17" xfId="0" applyFont="1" applyFill="1" applyBorder="1" applyAlignment="1" quotePrefix="1">
      <alignment horizontal="center" vertical="center"/>
    </xf>
    <xf numFmtId="3" fontId="4" fillId="4" borderId="5" xfId="0" applyNumberFormat="1" applyFont="1" applyFill="1" applyBorder="1" applyAlignment="1">
      <alignment vertical="top" wrapText="1"/>
    </xf>
    <xf numFmtId="3" fontId="5" fillId="2" borderId="18" xfId="0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top" wrapText="1"/>
    </xf>
    <xf numFmtId="3" fontId="5" fillId="2" borderId="17" xfId="0" applyNumberFormat="1" applyFont="1" applyFill="1" applyBorder="1" applyAlignment="1">
      <alignment horizontal="right" vertical="top" wrapText="1"/>
    </xf>
    <xf numFmtId="3" fontId="5" fillId="2" borderId="15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5" fillId="2" borderId="8" xfId="0" applyNumberFormat="1" applyFont="1" applyFill="1" applyBorder="1" applyAlignment="1">
      <alignment vertical="top" wrapText="1"/>
    </xf>
    <xf numFmtId="0" fontId="5" fillId="0" borderId="15" xfId="0" applyFont="1" applyBorder="1" applyAlignment="1" quotePrefix="1">
      <alignment horizontal="center" vertical="center"/>
    </xf>
    <xf numFmtId="0" fontId="0" fillId="0" borderId="0" xfId="0" applyAlignment="1" quotePrefix="1">
      <alignment/>
    </xf>
    <xf numFmtId="0" fontId="6" fillId="0" borderId="0" xfId="0" applyFont="1" applyAlignment="1">
      <alignment horizontal="right" vertical="top" wrapText="1"/>
    </xf>
    <xf numFmtId="3" fontId="1" fillId="4" borderId="5" xfId="0" applyNumberFormat="1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 quotePrefix="1">
      <alignment horizontal="center" vertical="center"/>
    </xf>
    <xf numFmtId="0" fontId="5" fillId="0" borderId="24" xfId="0" applyFont="1" applyBorder="1" applyAlignment="1">
      <alignment vertical="center" wrapText="1"/>
    </xf>
    <xf numFmtId="3" fontId="5" fillId="2" borderId="24" xfId="0" applyNumberFormat="1" applyFont="1" applyFill="1" applyBorder="1" applyAlignment="1">
      <alignment vertical="top" wrapText="1"/>
    </xf>
    <xf numFmtId="0" fontId="5" fillId="2" borderId="20" xfId="0" applyFont="1" applyFill="1" applyBorder="1" applyAlignment="1" quotePrefix="1">
      <alignment horizontal="center" vertical="center"/>
    </xf>
    <xf numFmtId="0" fontId="5" fillId="0" borderId="20" xfId="0" applyFont="1" applyBorder="1" applyAlignment="1">
      <alignment vertical="center" wrapText="1"/>
    </xf>
    <xf numFmtId="3" fontId="5" fillId="2" borderId="20" xfId="0" applyNumberFormat="1" applyFont="1" applyFill="1" applyBorder="1" applyAlignment="1">
      <alignment horizontal="right" vertical="top" wrapText="1"/>
    </xf>
    <xf numFmtId="3" fontId="5" fillId="2" borderId="20" xfId="0" applyNumberFormat="1" applyFont="1" applyFill="1" applyBorder="1" applyAlignment="1">
      <alignment vertical="top" wrapText="1"/>
    </xf>
    <xf numFmtId="3" fontId="5" fillId="2" borderId="16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 quotePrefix="1">
      <alignment horizontal="center" vertical="center"/>
    </xf>
    <xf numFmtId="3" fontId="5" fillId="2" borderId="25" xfId="0" applyNumberFormat="1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vertical="top" wrapText="1"/>
    </xf>
    <xf numFmtId="3" fontId="5" fillId="2" borderId="24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 quotePrefix="1">
      <alignment horizontal="center" vertical="center"/>
    </xf>
    <xf numFmtId="3" fontId="5" fillId="2" borderId="8" xfId="0" applyNumberFormat="1" applyFont="1" applyFill="1" applyBorder="1" applyAlignment="1">
      <alignment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vertical="center" wrapText="1"/>
    </xf>
    <xf numFmtId="3" fontId="5" fillId="2" borderId="11" xfId="0" applyNumberFormat="1" applyFont="1" applyFill="1" applyBorder="1" applyAlignment="1">
      <alignment vertical="center" wrapText="1"/>
    </xf>
    <xf numFmtId="0" fontId="5" fillId="2" borderId="16" xfId="0" applyFont="1" applyFill="1" applyBorder="1" applyAlignment="1" quotePrefix="1">
      <alignment horizontal="center" vertical="center"/>
    </xf>
    <xf numFmtId="0" fontId="5" fillId="2" borderId="26" xfId="0" applyFont="1" applyFill="1" applyBorder="1" applyAlignment="1" quotePrefix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3" fontId="5" fillId="2" borderId="20" xfId="0" applyNumberFormat="1" applyFont="1" applyFill="1" applyBorder="1" applyAlignment="1">
      <alignment vertical="center" wrapText="1"/>
    </xf>
    <xf numFmtId="3" fontId="5" fillId="2" borderId="18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1" fillId="4" borderId="4" xfId="0" applyFont="1" applyFill="1" applyBorder="1" applyAlignment="1" quotePrefix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 quotePrefix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4" xfId="0" applyFont="1" applyFill="1" applyBorder="1" applyAlignment="1" quotePrefix="1">
      <alignment horizontal="center" vertical="center" wrapText="1"/>
    </xf>
    <xf numFmtId="0" fontId="1" fillId="4" borderId="30" xfId="0" applyFont="1" applyFill="1" applyBorder="1" applyAlignment="1" quotePrefix="1">
      <alignment horizontal="center" vertical="center" wrapText="1"/>
    </xf>
    <xf numFmtId="0" fontId="1" fillId="4" borderId="5" xfId="0" applyFont="1" applyFill="1" applyBorder="1" applyAlignment="1" quotePrefix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 quotePrefix="1">
      <alignment horizontal="center" vertical="center" wrapText="1"/>
    </xf>
    <xf numFmtId="0" fontId="1" fillId="3" borderId="3" xfId="0" applyFont="1" applyFill="1" applyBorder="1" applyAlignment="1" quotePrefix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4" borderId="30" xfId="0" applyFont="1" applyFill="1" applyBorder="1" applyAlignment="1" quotePrefix="1">
      <alignment horizontal="center" vertical="center"/>
    </xf>
    <xf numFmtId="0" fontId="1" fillId="4" borderId="5" xfId="0" applyFont="1" applyFill="1" applyBorder="1" applyAlignment="1" quotePrefix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 quotePrefix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UROPA\Moje%20dokumenty\Monika\Bud&#380;et%20Gminy%202009\Miesi&#261;ce%202009\Maj%202009\Uchwa&#322;a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tabSelected="1" workbookViewId="0" topLeftCell="A56">
      <selection activeCell="G63" sqref="G63:H64"/>
    </sheetView>
  </sheetViews>
  <sheetFormatPr defaultColWidth="9.140625" defaultRowHeight="12.75"/>
  <cols>
    <col min="1" max="1" width="3.7109375" style="0" customWidth="1"/>
    <col min="2" max="2" width="3.57421875" style="0" customWidth="1"/>
    <col min="3" max="3" width="2.7109375" style="0" customWidth="1"/>
    <col min="4" max="4" width="1.7109375" style="0" customWidth="1"/>
    <col min="5" max="5" width="2.7109375" style="0" customWidth="1"/>
    <col min="6" max="6" width="7.28125" style="0" customWidth="1"/>
    <col min="7" max="7" width="19.421875" style="0" customWidth="1"/>
    <col min="8" max="8" width="22.7109375" style="0" customWidth="1"/>
    <col min="9" max="11" width="11.57421875" style="0" customWidth="1"/>
    <col min="12" max="12" width="11.00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58"/>
      <c r="J1" s="158"/>
    </row>
    <row r="2" spans="1:10" ht="12.75">
      <c r="A2" s="159" t="s">
        <v>122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2.75">
      <c r="A4" s="160" t="s">
        <v>123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2.75">
      <c r="A5" s="160" t="s">
        <v>23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ht="7.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70.5" customHeight="1">
      <c r="A7" s="161" t="s">
        <v>22</v>
      </c>
      <c r="B7" s="161"/>
      <c r="C7" s="161"/>
      <c r="D7" s="161"/>
      <c r="E7" s="161"/>
      <c r="F7" s="161"/>
      <c r="G7" s="161"/>
      <c r="H7" s="161"/>
      <c r="I7" s="161"/>
      <c r="J7" s="161"/>
    </row>
    <row r="8" spans="1:10" ht="9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159" t="s">
        <v>1</v>
      </c>
      <c r="B9" s="159"/>
      <c r="C9" s="159"/>
      <c r="D9" s="159"/>
      <c r="E9" s="159"/>
      <c r="F9" s="159"/>
      <c r="G9" s="159"/>
      <c r="H9" s="159"/>
      <c r="I9" s="159"/>
      <c r="J9" s="159"/>
    </row>
    <row r="10" spans="1:10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162" t="s">
        <v>24</v>
      </c>
      <c r="B11" s="162"/>
      <c r="C11" s="162"/>
      <c r="D11" s="162"/>
      <c r="E11" s="162"/>
      <c r="F11" s="162"/>
      <c r="G11" s="162"/>
      <c r="H11" s="162"/>
      <c r="I11" s="162"/>
      <c r="J11" s="5"/>
    </row>
    <row r="12" spans="1:10" ht="6.75" customHeight="1">
      <c r="A12" s="6"/>
      <c r="B12" s="136"/>
      <c r="C12" s="137"/>
      <c r="D12" s="137"/>
      <c r="E12" s="137"/>
      <c r="F12" s="137"/>
      <c r="G12" s="137"/>
      <c r="H12" s="137"/>
      <c r="I12" s="137"/>
      <c r="J12" s="7"/>
    </row>
    <row r="13" spans="1:10" ht="12.75">
      <c r="A13" s="93" t="s">
        <v>2</v>
      </c>
      <c r="B13" s="94"/>
      <c r="C13" s="94"/>
      <c r="D13" s="94"/>
      <c r="E13" s="94"/>
      <c r="F13" s="95"/>
      <c r="G13" s="96" t="s">
        <v>3</v>
      </c>
      <c r="H13" s="97"/>
      <c r="I13" s="155" t="s">
        <v>4</v>
      </c>
      <c r="J13" s="156" t="s">
        <v>5</v>
      </c>
    </row>
    <row r="14" spans="1:10" ht="12.75">
      <c r="A14" s="119" t="s">
        <v>6</v>
      </c>
      <c r="B14" s="120"/>
      <c r="C14" s="119" t="s">
        <v>7</v>
      </c>
      <c r="D14" s="120"/>
      <c r="E14" s="121"/>
      <c r="F14" s="8" t="s">
        <v>8</v>
      </c>
      <c r="G14" s="92"/>
      <c r="H14" s="118"/>
      <c r="I14" s="155"/>
      <c r="J14" s="156"/>
    </row>
    <row r="15" spans="1:10" ht="36.75" customHeight="1">
      <c r="A15" s="122">
        <v>751</v>
      </c>
      <c r="B15" s="123"/>
      <c r="C15" s="9"/>
      <c r="D15" s="9"/>
      <c r="E15" s="10"/>
      <c r="F15" s="10"/>
      <c r="G15" s="111" t="s">
        <v>86</v>
      </c>
      <c r="H15" s="112"/>
      <c r="I15" s="11"/>
      <c r="J15" s="12">
        <f>J16</f>
        <v>15161</v>
      </c>
    </row>
    <row r="16" spans="1:10" ht="12.75">
      <c r="A16" s="13"/>
      <c r="B16" s="14"/>
      <c r="C16" s="113">
        <v>75113</v>
      </c>
      <c r="D16" s="114"/>
      <c r="E16" s="115"/>
      <c r="F16" s="14"/>
      <c r="G16" s="107" t="s">
        <v>88</v>
      </c>
      <c r="H16" s="108"/>
      <c r="I16" s="15"/>
      <c r="J16" s="61">
        <f>J17</f>
        <v>15161</v>
      </c>
    </row>
    <row r="17" spans="1:10" ht="48" customHeight="1">
      <c r="A17" s="17"/>
      <c r="B17" s="18"/>
      <c r="C17" s="19"/>
      <c r="D17" s="19"/>
      <c r="E17" s="18"/>
      <c r="F17" s="20">
        <v>2010</v>
      </c>
      <c r="G17" s="116" t="s">
        <v>87</v>
      </c>
      <c r="H17" s="117"/>
      <c r="I17" s="21"/>
      <c r="J17" s="81">
        <v>15161</v>
      </c>
    </row>
    <row r="18" spans="1:10" ht="62.25" customHeight="1">
      <c r="A18" s="122">
        <v>756</v>
      </c>
      <c r="B18" s="123"/>
      <c r="C18" s="9"/>
      <c r="D18" s="9"/>
      <c r="E18" s="10"/>
      <c r="F18" s="10"/>
      <c r="G18" s="111" t="s">
        <v>67</v>
      </c>
      <c r="H18" s="112"/>
      <c r="I18" s="11"/>
      <c r="J18" s="12">
        <f>J19</f>
        <v>1477705</v>
      </c>
    </row>
    <row r="19" spans="1:10" ht="47.25" customHeight="1">
      <c r="A19" s="13"/>
      <c r="B19" s="14"/>
      <c r="C19" s="113">
        <v>75615</v>
      </c>
      <c r="D19" s="114"/>
      <c r="E19" s="115"/>
      <c r="F19" s="14"/>
      <c r="G19" s="107" t="s">
        <v>68</v>
      </c>
      <c r="H19" s="108"/>
      <c r="I19" s="15"/>
      <c r="J19" s="61">
        <f>J20</f>
        <v>1477705</v>
      </c>
    </row>
    <row r="20" spans="1:10" ht="15.75" customHeight="1">
      <c r="A20" s="17"/>
      <c r="B20" s="18"/>
      <c r="C20" s="19"/>
      <c r="D20" s="19"/>
      <c r="E20" s="18"/>
      <c r="F20" s="20" t="s">
        <v>69</v>
      </c>
      <c r="G20" s="116" t="s">
        <v>70</v>
      </c>
      <c r="H20" s="117"/>
      <c r="I20" s="21"/>
      <c r="J20" s="22">
        <v>1477705</v>
      </c>
    </row>
    <row r="21" spans="1:10" ht="15" customHeight="1">
      <c r="A21" s="122">
        <v>801</v>
      </c>
      <c r="B21" s="123"/>
      <c r="C21" s="9"/>
      <c r="D21" s="9"/>
      <c r="E21" s="10"/>
      <c r="F21" s="10"/>
      <c r="G21" s="134" t="s">
        <v>41</v>
      </c>
      <c r="H21" s="135"/>
      <c r="I21" s="11">
        <f>I22</f>
        <v>1334000</v>
      </c>
      <c r="J21" s="12">
        <f>J24</f>
        <v>480000</v>
      </c>
    </row>
    <row r="22" spans="1:10" ht="15" customHeight="1">
      <c r="A22" s="13"/>
      <c r="B22" s="14"/>
      <c r="C22" s="113">
        <v>80101</v>
      </c>
      <c r="D22" s="114"/>
      <c r="E22" s="115"/>
      <c r="F22" s="14"/>
      <c r="G22" s="107" t="s">
        <v>33</v>
      </c>
      <c r="H22" s="108"/>
      <c r="I22" s="15">
        <f>I23</f>
        <v>1334000</v>
      </c>
      <c r="J22" s="16"/>
    </row>
    <row r="23" spans="1:10" ht="23.25" customHeight="1">
      <c r="A23" s="17"/>
      <c r="B23" s="18"/>
      <c r="C23" s="19"/>
      <c r="D23" s="19"/>
      <c r="E23" s="18"/>
      <c r="F23" s="58">
        <v>6290</v>
      </c>
      <c r="G23" s="116" t="s">
        <v>40</v>
      </c>
      <c r="H23" s="117"/>
      <c r="I23" s="80">
        <v>1334000</v>
      </c>
      <c r="J23" s="57"/>
    </row>
    <row r="24" spans="1:10" ht="12.75" customHeight="1">
      <c r="A24" s="13"/>
      <c r="B24" s="14"/>
      <c r="C24" s="113">
        <v>80104</v>
      </c>
      <c r="D24" s="114"/>
      <c r="E24" s="115"/>
      <c r="F24" s="14"/>
      <c r="G24" s="107" t="s">
        <v>34</v>
      </c>
      <c r="H24" s="108"/>
      <c r="I24" s="15"/>
      <c r="J24" s="16">
        <f>J25</f>
        <v>480000</v>
      </c>
    </row>
    <row r="25" spans="1:10" ht="39" customHeight="1">
      <c r="A25" s="17"/>
      <c r="B25" s="18"/>
      <c r="C25" s="19"/>
      <c r="D25" s="19"/>
      <c r="E25" s="18"/>
      <c r="F25" s="58">
        <v>2310</v>
      </c>
      <c r="G25" s="116" t="s">
        <v>93</v>
      </c>
      <c r="H25" s="117"/>
      <c r="I25" s="23"/>
      <c r="J25" s="79">
        <v>480000</v>
      </c>
    </row>
    <row r="26" spans="1:11" ht="14.25" customHeight="1">
      <c r="A26" s="144" t="s">
        <v>9</v>
      </c>
      <c r="B26" s="145"/>
      <c r="C26" s="145"/>
      <c r="D26" s="145"/>
      <c r="E26" s="145"/>
      <c r="F26" s="145"/>
      <c r="G26" s="145"/>
      <c r="H26" s="110"/>
      <c r="I26" s="36">
        <f>I21+I18</f>
        <v>1334000</v>
      </c>
      <c r="J26" s="36">
        <f>J21+J18+J15</f>
        <v>1972866</v>
      </c>
      <c r="K26" s="56">
        <f>I26-J26</f>
        <v>-638866</v>
      </c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159" t="s">
        <v>10</v>
      </c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 ht="6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162" t="s">
        <v>37</v>
      </c>
      <c r="B30" s="162"/>
      <c r="C30" s="162"/>
      <c r="D30" s="162"/>
      <c r="E30" s="162"/>
      <c r="F30" s="162"/>
      <c r="G30" s="162"/>
      <c r="H30" s="162"/>
      <c r="I30" s="162"/>
      <c r="J30" s="5"/>
    </row>
    <row r="31" spans="1:10" ht="5.25" customHeight="1">
      <c r="A31" s="6"/>
      <c r="B31" s="136"/>
      <c r="C31" s="137"/>
      <c r="D31" s="137"/>
      <c r="E31" s="137"/>
      <c r="F31" s="137"/>
      <c r="G31" s="137"/>
      <c r="H31" s="137"/>
      <c r="I31" s="137"/>
      <c r="J31" s="7"/>
    </row>
    <row r="32" spans="1:10" ht="12.75">
      <c r="A32" s="93" t="s">
        <v>2</v>
      </c>
      <c r="B32" s="94"/>
      <c r="C32" s="94"/>
      <c r="D32" s="94"/>
      <c r="E32" s="94"/>
      <c r="F32" s="95"/>
      <c r="G32" s="96" t="s">
        <v>3</v>
      </c>
      <c r="H32" s="97"/>
      <c r="I32" s="155" t="s">
        <v>4</v>
      </c>
      <c r="J32" s="156" t="s">
        <v>5</v>
      </c>
    </row>
    <row r="33" spans="1:10" ht="12" customHeight="1">
      <c r="A33" s="119" t="s">
        <v>6</v>
      </c>
      <c r="B33" s="120"/>
      <c r="C33" s="119" t="s">
        <v>7</v>
      </c>
      <c r="D33" s="120"/>
      <c r="E33" s="121"/>
      <c r="F33" s="8" t="s">
        <v>8</v>
      </c>
      <c r="G33" s="92"/>
      <c r="H33" s="118"/>
      <c r="I33" s="155"/>
      <c r="J33" s="156"/>
    </row>
    <row r="34" spans="1:10" ht="16.5" customHeight="1">
      <c r="A34" s="122" t="s">
        <v>25</v>
      </c>
      <c r="B34" s="123"/>
      <c r="C34" s="9"/>
      <c r="D34" s="9"/>
      <c r="E34" s="10"/>
      <c r="F34" s="10"/>
      <c r="G34" s="134" t="s">
        <v>27</v>
      </c>
      <c r="H34" s="135"/>
      <c r="I34" s="11"/>
      <c r="J34" s="12">
        <f>J35</f>
        <v>505000</v>
      </c>
    </row>
    <row r="35" spans="1:10" ht="12" customHeight="1">
      <c r="A35" s="13"/>
      <c r="B35" s="14"/>
      <c r="C35" s="113" t="s">
        <v>26</v>
      </c>
      <c r="D35" s="114"/>
      <c r="E35" s="115"/>
      <c r="F35" s="14"/>
      <c r="G35" s="130" t="s">
        <v>28</v>
      </c>
      <c r="H35" s="131"/>
      <c r="I35" s="15"/>
      <c r="J35" s="16">
        <f>J36</f>
        <v>505000</v>
      </c>
    </row>
    <row r="36" spans="1:10" ht="12.75" customHeight="1">
      <c r="A36" s="28"/>
      <c r="B36" s="30"/>
      <c r="C36" s="29"/>
      <c r="D36" s="29"/>
      <c r="E36" s="30"/>
      <c r="F36" s="31">
        <v>6050</v>
      </c>
      <c r="G36" s="98" t="s">
        <v>31</v>
      </c>
      <c r="H36" s="99"/>
      <c r="I36" s="37"/>
      <c r="J36" s="32">
        <v>505000</v>
      </c>
    </row>
    <row r="37" spans="1:11" ht="18" customHeight="1">
      <c r="A37" s="122">
        <v>600</v>
      </c>
      <c r="B37" s="123"/>
      <c r="C37" s="9"/>
      <c r="D37" s="9"/>
      <c r="E37" s="10"/>
      <c r="F37" s="10"/>
      <c r="G37" s="134" t="s">
        <v>11</v>
      </c>
      <c r="H37" s="135"/>
      <c r="I37" s="11"/>
      <c r="J37" s="12">
        <f>J43+J38</f>
        <v>1255000</v>
      </c>
      <c r="K37" s="56"/>
    </row>
    <row r="38" spans="1:11" ht="15.75" customHeight="1">
      <c r="A38" s="13"/>
      <c r="B38" s="14"/>
      <c r="C38" s="113">
        <v>60004</v>
      </c>
      <c r="D38" s="114"/>
      <c r="E38" s="115"/>
      <c r="F38" s="14"/>
      <c r="G38" s="130" t="s">
        <v>71</v>
      </c>
      <c r="H38" s="131"/>
      <c r="I38" s="15"/>
      <c r="J38" s="16">
        <f>J39</f>
        <v>638000</v>
      </c>
      <c r="K38" s="56"/>
    </row>
    <row r="39" spans="1:11" ht="15.75" customHeight="1">
      <c r="A39" s="62"/>
      <c r="B39" s="63"/>
      <c r="C39" s="64"/>
      <c r="D39" s="64"/>
      <c r="E39" s="63"/>
      <c r="F39" s="33">
        <v>4300</v>
      </c>
      <c r="G39" s="100" t="s">
        <v>45</v>
      </c>
      <c r="H39" s="101"/>
      <c r="I39" s="38"/>
      <c r="J39" s="35">
        <v>638000</v>
      </c>
      <c r="K39" s="56"/>
    </row>
    <row r="40" spans="1:11" ht="6.75" customHeight="1">
      <c r="A40" s="50"/>
      <c r="B40" s="50"/>
      <c r="C40" s="50"/>
      <c r="D40" s="50"/>
      <c r="E40" s="50"/>
      <c r="F40" s="69"/>
      <c r="G40" s="70"/>
      <c r="H40" s="70"/>
      <c r="I40" s="71"/>
      <c r="J40" s="72"/>
      <c r="K40" s="56"/>
    </row>
    <row r="41" spans="1:11" ht="15.75" customHeight="1">
      <c r="A41" s="93" t="s">
        <v>2</v>
      </c>
      <c r="B41" s="94"/>
      <c r="C41" s="94"/>
      <c r="D41" s="94"/>
      <c r="E41" s="94"/>
      <c r="F41" s="95"/>
      <c r="G41" s="96" t="s">
        <v>3</v>
      </c>
      <c r="H41" s="97"/>
      <c r="I41" s="155" t="s">
        <v>4</v>
      </c>
      <c r="J41" s="156" t="s">
        <v>5</v>
      </c>
      <c r="K41" s="56"/>
    </row>
    <row r="42" spans="1:11" ht="14.25" customHeight="1">
      <c r="A42" s="119" t="s">
        <v>6</v>
      </c>
      <c r="B42" s="120"/>
      <c r="C42" s="119" t="s">
        <v>7</v>
      </c>
      <c r="D42" s="120"/>
      <c r="E42" s="121"/>
      <c r="F42" s="8" t="s">
        <v>8</v>
      </c>
      <c r="G42" s="92"/>
      <c r="H42" s="118"/>
      <c r="I42" s="155"/>
      <c r="J42" s="156"/>
      <c r="K42" s="56"/>
    </row>
    <row r="43" spans="1:12" ht="12.75">
      <c r="A43" s="13"/>
      <c r="B43" s="14"/>
      <c r="C43" s="113">
        <v>60016</v>
      </c>
      <c r="D43" s="114"/>
      <c r="E43" s="115"/>
      <c r="F43" s="14"/>
      <c r="G43" s="130" t="s">
        <v>12</v>
      </c>
      <c r="H43" s="131"/>
      <c r="I43" s="15"/>
      <c r="J43" s="16">
        <f>SUM(J44:J47)</f>
        <v>617000</v>
      </c>
      <c r="L43" s="59" t="s">
        <v>52</v>
      </c>
    </row>
    <row r="44" spans="1:12" ht="12.75">
      <c r="A44" s="17"/>
      <c r="B44" s="18"/>
      <c r="C44" s="19"/>
      <c r="D44" s="19"/>
      <c r="E44" s="18"/>
      <c r="F44" s="31">
        <v>4210</v>
      </c>
      <c r="G44" s="98" t="s">
        <v>63</v>
      </c>
      <c r="H44" s="99"/>
      <c r="I44" s="37"/>
      <c r="J44" s="32">
        <v>7000</v>
      </c>
      <c r="L44" s="59"/>
    </row>
    <row r="45" spans="1:12" ht="12.75">
      <c r="A45" s="17"/>
      <c r="B45" s="18"/>
      <c r="C45" s="19"/>
      <c r="D45" s="19"/>
      <c r="E45" s="18"/>
      <c r="F45" s="31">
        <v>4270</v>
      </c>
      <c r="G45" s="98" t="s">
        <v>64</v>
      </c>
      <c r="H45" s="99"/>
      <c r="I45" s="37"/>
      <c r="J45" s="32">
        <v>15000</v>
      </c>
      <c r="L45" s="59"/>
    </row>
    <row r="46" spans="1:12" ht="12.75">
      <c r="A46" s="17"/>
      <c r="B46" s="18"/>
      <c r="C46" s="19"/>
      <c r="D46" s="19"/>
      <c r="E46" s="18"/>
      <c r="F46" s="31">
        <v>6050</v>
      </c>
      <c r="G46" s="98" t="s">
        <v>65</v>
      </c>
      <c r="H46" s="99"/>
      <c r="I46" s="37"/>
      <c r="J46" s="32">
        <v>460000</v>
      </c>
      <c r="L46" s="59"/>
    </row>
    <row r="47" spans="1:10" ht="23.25" customHeight="1">
      <c r="A47" s="49"/>
      <c r="B47" s="54"/>
      <c r="C47" s="50"/>
      <c r="D47" s="50"/>
      <c r="E47" s="54"/>
      <c r="F47" s="33">
        <v>6060</v>
      </c>
      <c r="G47" s="100" t="s">
        <v>111</v>
      </c>
      <c r="H47" s="101"/>
      <c r="I47" s="38"/>
      <c r="J47" s="87">
        <v>135000</v>
      </c>
    </row>
    <row r="48" spans="1:10" ht="17.25" customHeight="1">
      <c r="A48" s="122">
        <v>700</v>
      </c>
      <c r="B48" s="123"/>
      <c r="C48" s="9"/>
      <c r="D48" s="9"/>
      <c r="E48" s="10"/>
      <c r="F48" s="10"/>
      <c r="G48" s="134" t="s">
        <v>56</v>
      </c>
      <c r="H48" s="135"/>
      <c r="I48" s="11"/>
      <c r="J48" s="12">
        <f>J49</f>
        <v>1000</v>
      </c>
    </row>
    <row r="49" spans="1:10" ht="12.75" customHeight="1">
      <c r="A49" s="13"/>
      <c r="B49" s="14"/>
      <c r="C49" s="113">
        <v>70005</v>
      </c>
      <c r="D49" s="114"/>
      <c r="E49" s="115"/>
      <c r="F49" s="14"/>
      <c r="G49" s="107" t="s">
        <v>57</v>
      </c>
      <c r="H49" s="108"/>
      <c r="I49" s="15"/>
      <c r="J49" s="16">
        <f>J50</f>
        <v>1000</v>
      </c>
    </row>
    <row r="50" spans="1:10" ht="12.75">
      <c r="A50" s="17"/>
      <c r="B50" s="18"/>
      <c r="C50" s="19"/>
      <c r="D50" s="19"/>
      <c r="E50" s="18"/>
      <c r="F50" s="31">
        <v>4300</v>
      </c>
      <c r="G50" s="98" t="s">
        <v>45</v>
      </c>
      <c r="H50" s="99"/>
      <c r="I50" s="37"/>
      <c r="J50" s="32">
        <v>1000</v>
      </c>
    </row>
    <row r="51" spans="1:10" ht="17.25" customHeight="1">
      <c r="A51" s="122">
        <v>710</v>
      </c>
      <c r="B51" s="123"/>
      <c r="C51" s="9"/>
      <c r="D51" s="9"/>
      <c r="E51" s="10"/>
      <c r="F51" s="10"/>
      <c r="G51" s="134" t="s">
        <v>44</v>
      </c>
      <c r="H51" s="135"/>
      <c r="I51" s="11"/>
      <c r="J51" s="12">
        <f>J54+J52</f>
        <v>170800</v>
      </c>
    </row>
    <row r="52" spans="1:10" ht="15.75" customHeight="1">
      <c r="A52" s="13"/>
      <c r="B52" s="14"/>
      <c r="C52" s="113">
        <v>71004</v>
      </c>
      <c r="D52" s="114"/>
      <c r="E52" s="115"/>
      <c r="F52" s="14"/>
      <c r="G52" s="107" t="s">
        <v>72</v>
      </c>
      <c r="H52" s="108"/>
      <c r="I52" s="15"/>
      <c r="J52" s="16">
        <f>J53</f>
        <v>170000</v>
      </c>
    </row>
    <row r="53" spans="1:10" ht="12.75" customHeight="1">
      <c r="A53" s="62"/>
      <c r="B53" s="63"/>
      <c r="C53" s="64"/>
      <c r="D53" s="64"/>
      <c r="E53" s="63"/>
      <c r="F53" s="33">
        <v>4300</v>
      </c>
      <c r="G53" s="100" t="s">
        <v>45</v>
      </c>
      <c r="H53" s="101"/>
      <c r="I53" s="38"/>
      <c r="J53" s="35">
        <v>170000</v>
      </c>
    </row>
    <row r="54" spans="1:10" ht="15.75" customHeight="1">
      <c r="A54" s="13"/>
      <c r="B54" s="14"/>
      <c r="C54" s="113">
        <v>71035</v>
      </c>
      <c r="D54" s="114"/>
      <c r="E54" s="115"/>
      <c r="F54" s="14"/>
      <c r="G54" s="107" t="s">
        <v>58</v>
      </c>
      <c r="H54" s="108"/>
      <c r="I54" s="15"/>
      <c r="J54" s="16">
        <f>J55</f>
        <v>800</v>
      </c>
    </row>
    <row r="55" spans="1:10" ht="12" customHeight="1">
      <c r="A55" s="17"/>
      <c r="B55" s="18"/>
      <c r="C55" s="19"/>
      <c r="D55" s="19"/>
      <c r="E55" s="18"/>
      <c r="F55" s="31">
        <v>4210</v>
      </c>
      <c r="G55" s="98" t="s">
        <v>63</v>
      </c>
      <c r="H55" s="99"/>
      <c r="I55" s="37"/>
      <c r="J55" s="32">
        <v>800</v>
      </c>
    </row>
    <row r="56" spans="1:10" ht="17.25" customHeight="1">
      <c r="A56" s="122">
        <v>750</v>
      </c>
      <c r="B56" s="123"/>
      <c r="C56" s="9"/>
      <c r="D56" s="9"/>
      <c r="E56" s="10"/>
      <c r="F56" s="10"/>
      <c r="G56" s="134" t="s">
        <v>46</v>
      </c>
      <c r="H56" s="135"/>
      <c r="I56" s="11"/>
      <c r="J56" s="12">
        <f>J59+J57</f>
        <v>14106</v>
      </c>
    </row>
    <row r="57" spans="1:10" ht="12.75">
      <c r="A57" s="13"/>
      <c r="B57" s="14"/>
      <c r="C57" s="113">
        <v>75020</v>
      </c>
      <c r="D57" s="114"/>
      <c r="E57" s="115"/>
      <c r="F57" s="14"/>
      <c r="G57" s="130" t="s">
        <v>76</v>
      </c>
      <c r="H57" s="131"/>
      <c r="I57" s="15"/>
      <c r="J57" s="16">
        <f>J58</f>
        <v>11000</v>
      </c>
    </row>
    <row r="58" spans="1:10" ht="36" customHeight="1">
      <c r="A58" s="17"/>
      <c r="B58" s="18"/>
      <c r="C58" s="19"/>
      <c r="D58" s="19"/>
      <c r="E58" s="18"/>
      <c r="F58" s="31">
        <v>2710</v>
      </c>
      <c r="G58" s="98" t="s">
        <v>77</v>
      </c>
      <c r="H58" s="99"/>
      <c r="I58" s="37"/>
      <c r="J58" s="73">
        <v>11000</v>
      </c>
    </row>
    <row r="59" spans="1:10" ht="25.5" customHeight="1">
      <c r="A59" s="13"/>
      <c r="B59" s="14"/>
      <c r="C59" s="113">
        <v>75075</v>
      </c>
      <c r="D59" s="114"/>
      <c r="E59" s="115"/>
      <c r="F59" s="14"/>
      <c r="G59" s="130" t="s">
        <v>66</v>
      </c>
      <c r="H59" s="131"/>
      <c r="I59" s="15"/>
      <c r="J59" s="16">
        <f>J60</f>
        <v>3106</v>
      </c>
    </row>
    <row r="60" spans="1:10" ht="15" customHeight="1">
      <c r="A60" s="17"/>
      <c r="B60" s="18"/>
      <c r="C60" s="19"/>
      <c r="D60" s="19"/>
      <c r="E60" s="18"/>
      <c r="F60" s="31">
        <v>4210</v>
      </c>
      <c r="G60" s="98" t="s">
        <v>63</v>
      </c>
      <c r="H60" s="99"/>
      <c r="I60" s="37"/>
      <c r="J60" s="32">
        <v>3106</v>
      </c>
    </row>
    <row r="61" spans="1:10" ht="39" customHeight="1">
      <c r="A61" s="122">
        <v>751</v>
      </c>
      <c r="B61" s="123"/>
      <c r="C61" s="9"/>
      <c r="D61" s="9"/>
      <c r="E61" s="10"/>
      <c r="F61" s="10"/>
      <c r="G61" s="111" t="s">
        <v>86</v>
      </c>
      <c r="H61" s="112"/>
      <c r="I61" s="11"/>
      <c r="J61" s="12">
        <f>J62</f>
        <v>23286</v>
      </c>
    </row>
    <row r="62" spans="1:10" ht="27" customHeight="1">
      <c r="A62" s="13"/>
      <c r="B62" s="14"/>
      <c r="C62" s="113">
        <v>75113</v>
      </c>
      <c r="D62" s="114"/>
      <c r="E62" s="115"/>
      <c r="F62" s="14"/>
      <c r="G62" s="107" t="s">
        <v>98</v>
      </c>
      <c r="H62" s="108"/>
      <c r="I62" s="15"/>
      <c r="J62" s="61">
        <f>SUM(J63:J67)</f>
        <v>23286</v>
      </c>
    </row>
    <row r="63" spans="1:10" ht="24.75" customHeight="1">
      <c r="A63" s="17"/>
      <c r="B63" s="18"/>
      <c r="C63" s="19"/>
      <c r="D63" s="19"/>
      <c r="E63" s="18"/>
      <c r="F63" s="31">
        <v>4110</v>
      </c>
      <c r="G63" s="98" t="s">
        <v>90</v>
      </c>
      <c r="H63" s="99"/>
      <c r="I63" s="37"/>
      <c r="J63" s="32">
        <v>311</v>
      </c>
    </row>
    <row r="64" spans="1:10" ht="24.75" customHeight="1">
      <c r="A64" s="17"/>
      <c r="B64" s="18"/>
      <c r="C64" s="19"/>
      <c r="D64" s="19"/>
      <c r="E64" s="18"/>
      <c r="F64" s="31">
        <v>4120</v>
      </c>
      <c r="G64" s="98" t="s">
        <v>99</v>
      </c>
      <c r="H64" s="99"/>
      <c r="I64" s="37"/>
      <c r="J64" s="32">
        <v>2188</v>
      </c>
    </row>
    <row r="65" spans="1:10" ht="24.75" customHeight="1">
      <c r="A65" s="17"/>
      <c r="B65" s="18"/>
      <c r="C65" s="19"/>
      <c r="D65" s="19"/>
      <c r="E65" s="18"/>
      <c r="F65" s="31">
        <v>4170</v>
      </c>
      <c r="G65" s="98" t="s">
        <v>100</v>
      </c>
      <c r="H65" s="99"/>
      <c r="I65" s="37"/>
      <c r="J65" s="32">
        <v>12700</v>
      </c>
    </row>
    <row r="66" spans="1:10" ht="24" customHeight="1">
      <c r="A66" s="17"/>
      <c r="B66" s="18"/>
      <c r="C66" s="19"/>
      <c r="D66" s="19"/>
      <c r="E66" s="18"/>
      <c r="F66" s="31">
        <v>4210</v>
      </c>
      <c r="G66" s="98" t="s">
        <v>101</v>
      </c>
      <c r="H66" s="99"/>
      <c r="I66" s="37"/>
      <c r="J66" s="32">
        <v>6087</v>
      </c>
    </row>
    <row r="67" spans="1:10" ht="24" customHeight="1">
      <c r="A67" s="17"/>
      <c r="B67" s="18"/>
      <c r="C67" s="19"/>
      <c r="D67" s="19"/>
      <c r="E67" s="18"/>
      <c r="F67" s="33">
        <v>4300</v>
      </c>
      <c r="G67" s="98" t="s">
        <v>91</v>
      </c>
      <c r="H67" s="99"/>
      <c r="I67" s="38"/>
      <c r="J67" s="35">
        <v>2000</v>
      </c>
    </row>
    <row r="68" spans="1:10" ht="15" customHeight="1">
      <c r="A68" s="122">
        <v>758</v>
      </c>
      <c r="B68" s="123"/>
      <c r="C68" s="9"/>
      <c r="D68" s="9"/>
      <c r="E68" s="10"/>
      <c r="F68" s="10"/>
      <c r="G68" s="134" t="s">
        <v>60</v>
      </c>
      <c r="H68" s="135"/>
      <c r="I68" s="11">
        <f>I69</f>
        <v>742000</v>
      </c>
      <c r="J68" s="12"/>
    </row>
    <row r="69" spans="1:10" ht="12.75" customHeight="1">
      <c r="A69" s="13"/>
      <c r="B69" s="14"/>
      <c r="C69" s="113">
        <v>75818</v>
      </c>
      <c r="D69" s="114"/>
      <c r="E69" s="115"/>
      <c r="F69" s="14"/>
      <c r="G69" s="130" t="s">
        <v>61</v>
      </c>
      <c r="H69" s="131"/>
      <c r="I69" s="15">
        <f>I70</f>
        <v>742000</v>
      </c>
      <c r="J69" s="16"/>
    </row>
    <row r="70" spans="1:10" ht="12" customHeight="1">
      <c r="A70" s="17"/>
      <c r="B70" s="18"/>
      <c r="C70" s="19"/>
      <c r="D70" s="19"/>
      <c r="E70" s="18"/>
      <c r="F70" s="31">
        <v>4810</v>
      </c>
      <c r="G70" s="98" t="s">
        <v>62</v>
      </c>
      <c r="H70" s="99"/>
      <c r="I70" s="37">
        <v>742000</v>
      </c>
      <c r="J70" s="32"/>
    </row>
    <row r="71" spans="1:10" ht="15.75" customHeight="1">
      <c r="A71" s="109">
        <v>801</v>
      </c>
      <c r="B71" s="110"/>
      <c r="C71" s="24"/>
      <c r="D71" s="24"/>
      <c r="E71" s="25"/>
      <c r="F71" s="25"/>
      <c r="G71" s="111" t="s">
        <v>32</v>
      </c>
      <c r="H71" s="112"/>
      <c r="I71" s="26"/>
      <c r="J71" s="26">
        <f>J72+J77</f>
        <v>317500</v>
      </c>
    </row>
    <row r="72" spans="1:10" ht="15" customHeight="1">
      <c r="A72" s="102"/>
      <c r="B72" s="103"/>
      <c r="C72" s="104">
        <v>80101</v>
      </c>
      <c r="D72" s="105"/>
      <c r="E72" s="106"/>
      <c r="F72" s="27"/>
      <c r="G72" s="107" t="s">
        <v>33</v>
      </c>
      <c r="H72" s="108"/>
      <c r="I72" s="15"/>
      <c r="J72" s="34">
        <f>SUM(J73:J76)</f>
        <v>315000</v>
      </c>
    </row>
    <row r="73" spans="1:10" ht="15" customHeight="1">
      <c r="A73" s="17"/>
      <c r="B73" s="19"/>
      <c r="C73" s="17"/>
      <c r="D73" s="19"/>
      <c r="E73" s="18"/>
      <c r="F73" s="31">
        <v>4170</v>
      </c>
      <c r="G73" s="98" t="s">
        <v>74</v>
      </c>
      <c r="H73" s="99"/>
      <c r="I73" s="39"/>
      <c r="J73" s="32">
        <v>5000</v>
      </c>
    </row>
    <row r="74" spans="1:10" ht="15" customHeight="1">
      <c r="A74" s="17"/>
      <c r="B74" s="19"/>
      <c r="C74" s="17"/>
      <c r="D74" s="19"/>
      <c r="E74" s="18"/>
      <c r="F74" s="31">
        <v>4300</v>
      </c>
      <c r="G74" s="98" t="s">
        <v>45</v>
      </c>
      <c r="H74" s="99"/>
      <c r="I74" s="39"/>
      <c r="J74" s="32">
        <v>30000</v>
      </c>
    </row>
    <row r="75" spans="1:10" ht="24" customHeight="1">
      <c r="A75" s="17"/>
      <c r="B75" s="19"/>
      <c r="C75" s="17"/>
      <c r="D75" s="19"/>
      <c r="E75" s="18"/>
      <c r="F75" s="31">
        <v>4400</v>
      </c>
      <c r="G75" s="98" t="s">
        <v>110</v>
      </c>
      <c r="H75" s="99"/>
      <c r="I75" s="39"/>
      <c r="J75" s="32">
        <v>80000</v>
      </c>
    </row>
    <row r="76" spans="1:10" ht="12.75" customHeight="1">
      <c r="A76" s="17"/>
      <c r="B76" s="19"/>
      <c r="C76" s="17"/>
      <c r="D76" s="19"/>
      <c r="E76" s="18"/>
      <c r="F76" s="33">
        <v>6050</v>
      </c>
      <c r="G76" s="100" t="s">
        <v>39</v>
      </c>
      <c r="H76" s="101"/>
      <c r="I76" s="53"/>
      <c r="J76" s="35">
        <v>200000</v>
      </c>
    </row>
    <row r="77" spans="1:10" ht="15.75" customHeight="1">
      <c r="A77" s="102"/>
      <c r="B77" s="103"/>
      <c r="C77" s="104">
        <v>80104</v>
      </c>
      <c r="D77" s="105"/>
      <c r="E77" s="106"/>
      <c r="F77" s="27"/>
      <c r="G77" s="107" t="s">
        <v>34</v>
      </c>
      <c r="H77" s="108"/>
      <c r="I77" s="15"/>
      <c r="J77" s="55">
        <f>J78</f>
        <v>2500</v>
      </c>
    </row>
    <row r="78" spans="1:10" ht="13.5" customHeight="1">
      <c r="A78" s="62"/>
      <c r="B78" s="64"/>
      <c r="C78" s="62"/>
      <c r="D78" s="64"/>
      <c r="E78" s="63"/>
      <c r="F78" s="33">
        <v>4170</v>
      </c>
      <c r="G78" s="100" t="s">
        <v>74</v>
      </c>
      <c r="H78" s="101"/>
      <c r="I78" s="53"/>
      <c r="J78" s="35">
        <v>2500</v>
      </c>
    </row>
    <row r="79" spans="1:10" ht="13.5" customHeight="1">
      <c r="A79" s="65"/>
      <c r="B79" s="65"/>
      <c r="C79" s="65"/>
      <c r="D79" s="65"/>
      <c r="E79" s="65"/>
      <c r="F79" s="66"/>
      <c r="G79" s="67"/>
      <c r="H79" s="67"/>
      <c r="I79" s="77"/>
      <c r="J79" s="68"/>
    </row>
    <row r="80" spans="1:10" ht="13.5" customHeight="1">
      <c r="A80" s="19"/>
      <c r="B80" s="19"/>
      <c r="C80" s="19"/>
      <c r="D80" s="19"/>
      <c r="E80" s="19"/>
      <c r="F80" s="78"/>
      <c r="G80" s="88"/>
      <c r="H80" s="88"/>
      <c r="I80" s="89"/>
      <c r="J80" s="90"/>
    </row>
    <row r="81" spans="1:10" ht="13.5" customHeight="1">
      <c r="A81" s="50"/>
      <c r="B81" s="50"/>
      <c r="C81" s="50"/>
      <c r="D81" s="50"/>
      <c r="E81" s="50"/>
      <c r="F81" s="69"/>
      <c r="G81" s="70"/>
      <c r="H81" s="70"/>
      <c r="I81" s="86"/>
      <c r="J81" s="72"/>
    </row>
    <row r="82" spans="1:10" ht="13.5" customHeight="1">
      <c r="A82" s="93" t="s">
        <v>2</v>
      </c>
      <c r="B82" s="94"/>
      <c r="C82" s="94"/>
      <c r="D82" s="94"/>
      <c r="E82" s="94"/>
      <c r="F82" s="95"/>
      <c r="G82" s="96" t="s">
        <v>3</v>
      </c>
      <c r="H82" s="97"/>
      <c r="I82" s="155" t="s">
        <v>4</v>
      </c>
      <c r="J82" s="156" t="s">
        <v>5</v>
      </c>
    </row>
    <row r="83" spans="1:10" ht="13.5" customHeight="1">
      <c r="A83" s="119" t="s">
        <v>6</v>
      </c>
      <c r="B83" s="120"/>
      <c r="C83" s="119" t="s">
        <v>7</v>
      </c>
      <c r="D83" s="120"/>
      <c r="E83" s="121"/>
      <c r="F83" s="8" t="s">
        <v>8</v>
      </c>
      <c r="G83" s="92"/>
      <c r="H83" s="118"/>
      <c r="I83" s="155"/>
      <c r="J83" s="156"/>
    </row>
    <row r="84" spans="1:10" ht="13.5" customHeight="1">
      <c r="A84" s="109">
        <v>852</v>
      </c>
      <c r="B84" s="110"/>
      <c r="C84" s="24"/>
      <c r="D84" s="24"/>
      <c r="E84" s="25"/>
      <c r="F84" s="25"/>
      <c r="G84" s="111" t="s">
        <v>104</v>
      </c>
      <c r="H84" s="112"/>
      <c r="I84" s="26">
        <f>I85+I88</f>
        <v>79000</v>
      </c>
      <c r="J84" s="26">
        <f>J85+J88</f>
        <v>79000</v>
      </c>
    </row>
    <row r="85" spans="1:10" ht="25.5" customHeight="1">
      <c r="A85" s="102"/>
      <c r="B85" s="103"/>
      <c r="C85" s="104">
        <v>85214</v>
      </c>
      <c r="D85" s="105"/>
      <c r="E85" s="106"/>
      <c r="F85" s="27"/>
      <c r="G85" s="107" t="s">
        <v>108</v>
      </c>
      <c r="H85" s="108"/>
      <c r="I85" s="15">
        <f>I86</f>
        <v>74000</v>
      </c>
      <c r="J85" s="55">
        <f>J86+J87</f>
        <v>74000</v>
      </c>
    </row>
    <row r="86" spans="1:10" ht="13.5" customHeight="1">
      <c r="A86" s="17"/>
      <c r="B86" s="19"/>
      <c r="C86" s="17"/>
      <c r="D86" s="19"/>
      <c r="E86" s="18"/>
      <c r="F86" s="31">
        <v>3110</v>
      </c>
      <c r="G86" s="98" t="s">
        <v>106</v>
      </c>
      <c r="H86" s="99"/>
      <c r="I86" s="39">
        <v>74000</v>
      </c>
      <c r="J86" s="32"/>
    </row>
    <row r="87" spans="1:10" ht="13.5" customHeight="1">
      <c r="A87" s="49"/>
      <c r="B87" s="50"/>
      <c r="C87" s="49"/>
      <c r="D87" s="50"/>
      <c r="E87" s="54"/>
      <c r="F87" s="33">
        <v>4330</v>
      </c>
      <c r="G87" s="100" t="s">
        <v>107</v>
      </c>
      <c r="H87" s="101"/>
      <c r="I87" s="53"/>
      <c r="J87" s="35">
        <v>74000</v>
      </c>
    </row>
    <row r="88" spans="1:10" ht="13.5" customHeight="1">
      <c r="A88" s="102"/>
      <c r="B88" s="103"/>
      <c r="C88" s="104">
        <v>85219</v>
      </c>
      <c r="D88" s="105"/>
      <c r="E88" s="106"/>
      <c r="F88" s="27"/>
      <c r="G88" s="107" t="s">
        <v>109</v>
      </c>
      <c r="H88" s="108"/>
      <c r="I88" s="15">
        <f>I90</f>
        <v>5000</v>
      </c>
      <c r="J88" s="55">
        <f>J89</f>
        <v>5000</v>
      </c>
    </row>
    <row r="89" spans="1:10" ht="13.5" customHeight="1">
      <c r="A89" s="17"/>
      <c r="B89" s="19"/>
      <c r="C89" s="28"/>
      <c r="D89" s="19"/>
      <c r="E89" s="18"/>
      <c r="F89" s="31">
        <v>4260</v>
      </c>
      <c r="G89" s="98" t="s">
        <v>105</v>
      </c>
      <c r="H89" s="99"/>
      <c r="I89" s="39"/>
      <c r="J89" s="32">
        <v>5000</v>
      </c>
    </row>
    <row r="90" spans="1:10" ht="13.5" customHeight="1">
      <c r="A90" s="17"/>
      <c r="B90" s="19"/>
      <c r="C90" s="49"/>
      <c r="D90" s="19"/>
      <c r="E90" s="18"/>
      <c r="F90" s="85">
        <v>4270</v>
      </c>
      <c r="G90" s="100" t="s">
        <v>64</v>
      </c>
      <c r="H90" s="101"/>
      <c r="I90" s="82">
        <v>5000</v>
      </c>
      <c r="J90" s="57"/>
    </row>
    <row r="91" spans="1:10" ht="24" customHeight="1">
      <c r="A91" s="109">
        <v>900</v>
      </c>
      <c r="B91" s="141"/>
      <c r="C91" s="24"/>
      <c r="D91" s="24"/>
      <c r="E91" s="25"/>
      <c r="F91" s="25"/>
      <c r="G91" s="111" t="s">
        <v>47</v>
      </c>
      <c r="H91" s="140"/>
      <c r="I91" s="26"/>
      <c r="J91" s="26">
        <f>J94+J96+J92</f>
        <v>84299</v>
      </c>
    </row>
    <row r="92" spans="1:10" ht="15.75" customHeight="1">
      <c r="A92" s="102"/>
      <c r="B92" s="142"/>
      <c r="C92" s="104">
        <v>90001</v>
      </c>
      <c r="D92" s="138"/>
      <c r="E92" s="139"/>
      <c r="F92" s="27"/>
      <c r="G92" s="107" t="s">
        <v>83</v>
      </c>
      <c r="H92" s="108"/>
      <c r="I92" s="15"/>
      <c r="J92" s="34">
        <f>J93</f>
        <v>66000</v>
      </c>
    </row>
    <row r="93" spans="1:10" ht="15.75" customHeight="1">
      <c r="A93" s="62"/>
      <c r="B93" s="64"/>
      <c r="C93" s="62"/>
      <c r="D93" s="64"/>
      <c r="E93" s="63"/>
      <c r="F93" s="33">
        <v>4300</v>
      </c>
      <c r="G93" s="100" t="s">
        <v>45</v>
      </c>
      <c r="H93" s="101"/>
      <c r="I93" s="53"/>
      <c r="J93" s="35">
        <v>66000</v>
      </c>
    </row>
    <row r="94" spans="1:10" ht="14.25" customHeight="1">
      <c r="A94" s="102"/>
      <c r="B94" s="142"/>
      <c r="C94" s="104">
        <v>90003</v>
      </c>
      <c r="D94" s="138"/>
      <c r="E94" s="139"/>
      <c r="F94" s="27"/>
      <c r="G94" s="107" t="s">
        <v>75</v>
      </c>
      <c r="H94" s="108"/>
      <c r="I94" s="15"/>
      <c r="J94" s="34">
        <f>J95</f>
        <v>6000</v>
      </c>
    </row>
    <row r="95" spans="1:10" ht="14.25" customHeight="1">
      <c r="A95" s="62"/>
      <c r="B95" s="64"/>
      <c r="C95" s="62"/>
      <c r="D95" s="64"/>
      <c r="E95" s="63"/>
      <c r="F95" s="31">
        <v>4300</v>
      </c>
      <c r="G95" s="98" t="s">
        <v>45</v>
      </c>
      <c r="H95" s="99"/>
      <c r="I95" s="53"/>
      <c r="J95" s="35">
        <v>6000</v>
      </c>
    </row>
    <row r="96" spans="1:10" ht="14.25" customHeight="1">
      <c r="A96" s="102"/>
      <c r="B96" s="142"/>
      <c r="C96" s="104">
        <v>90015</v>
      </c>
      <c r="D96" s="138"/>
      <c r="E96" s="139"/>
      <c r="F96" s="27"/>
      <c r="G96" s="107" t="s">
        <v>48</v>
      </c>
      <c r="H96" s="108"/>
      <c r="I96" s="15"/>
      <c r="J96" s="34">
        <f>J97+J98</f>
        <v>12299</v>
      </c>
    </row>
    <row r="97" spans="1:10" ht="14.25" customHeight="1">
      <c r="A97" s="124"/>
      <c r="B97" s="125"/>
      <c r="C97" s="124"/>
      <c r="D97" s="127"/>
      <c r="E97" s="125"/>
      <c r="F97" s="31">
        <v>4270</v>
      </c>
      <c r="G97" s="98" t="s">
        <v>64</v>
      </c>
      <c r="H97" s="99"/>
      <c r="I97" s="39"/>
      <c r="J97" s="32">
        <v>4299</v>
      </c>
    </row>
    <row r="98" spans="1:10" ht="14.25" customHeight="1">
      <c r="A98" s="92"/>
      <c r="B98" s="126"/>
      <c r="C98" s="92"/>
      <c r="D98" s="118"/>
      <c r="E98" s="126"/>
      <c r="F98" s="33">
        <v>6050</v>
      </c>
      <c r="G98" s="100" t="s">
        <v>39</v>
      </c>
      <c r="H98" s="101"/>
      <c r="I98" s="53"/>
      <c r="J98" s="35">
        <v>8000</v>
      </c>
    </row>
    <row r="99" spans="1:10" ht="24" customHeight="1">
      <c r="A99" s="109">
        <v>921</v>
      </c>
      <c r="B99" s="141"/>
      <c r="C99" s="24"/>
      <c r="D99" s="24"/>
      <c r="E99" s="25"/>
      <c r="F99" s="25"/>
      <c r="G99" s="111" t="s">
        <v>42</v>
      </c>
      <c r="H99" s="140"/>
      <c r="I99" s="26"/>
      <c r="J99" s="26">
        <f>J100</f>
        <v>300426</v>
      </c>
    </row>
    <row r="100" spans="1:10" ht="18" customHeight="1">
      <c r="A100" s="102"/>
      <c r="B100" s="142"/>
      <c r="C100" s="104">
        <v>92109</v>
      </c>
      <c r="D100" s="138"/>
      <c r="E100" s="139"/>
      <c r="F100" s="27"/>
      <c r="G100" s="107" t="s">
        <v>43</v>
      </c>
      <c r="H100" s="108"/>
      <c r="I100" s="15"/>
      <c r="J100" s="34">
        <f>J101+J102</f>
        <v>300426</v>
      </c>
    </row>
    <row r="101" spans="1:10" ht="24" customHeight="1">
      <c r="A101" s="17"/>
      <c r="B101" s="19"/>
      <c r="C101" s="28"/>
      <c r="D101" s="19"/>
      <c r="E101" s="18"/>
      <c r="F101" s="74">
        <v>2480</v>
      </c>
      <c r="G101" s="153" t="s">
        <v>73</v>
      </c>
      <c r="H101" s="154"/>
      <c r="I101" s="75"/>
      <c r="J101" s="76">
        <v>250426</v>
      </c>
    </row>
    <row r="102" spans="1:10" ht="12" customHeight="1">
      <c r="A102" s="17"/>
      <c r="B102" s="19"/>
      <c r="C102" s="49"/>
      <c r="D102" s="19"/>
      <c r="E102" s="18"/>
      <c r="F102" s="33">
        <v>6050</v>
      </c>
      <c r="G102" s="100" t="s">
        <v>39</v>
      </c>
      <c r="H102" s="101"/>
      <c r="I102" s="53"/>
      <c r="J102" s="35">
        <v>50000</v>
      </c>
    </row>
    <row r="103" spans="1:10" ht="14.25" customHeight="1">
      <c r="A103" s="109">
        <v>926</v>
      </c>
      <c r="B103" s="141"/>
      <c r="C103" s="24"/>
      <c r="D103" s="24"/>
      <c r="E103" s="25"/>
      <c r="F103" s="25"/>
      <c r="G103" s="111" t="s">
        <v>50</v>
      </c>
      <c r="H103" s="140"/>
      <c r="I103" s="26"/>
      <c r="J103" s="26">
        <f>J104</f>
        <v>99949</v>
      </c>
    </row>
    <row r="104" spans="1:10" ht="14.25" customHeight="1">
      <c r="A104" s="102"/>
      <c r="B104" s="142"/>
      <c r="C104" s="104">
        <v>92605</v>
      </c>
      <c r="D104" s="138"/>
      <c r="E104" s="139"/>
      <c r="F104" s="27"/>
      <c r="G104" s="107" t="s">
        <v>51</v>
      </c>
      <c r="H104" s="108"/>
      <c r="I104" s="15"/>
      <c r="J104" s="34">
        <f>SUM(J105:J107)</f>
        <v>99949</v>
      </c>
    </row>
    <row r="105" spans="1:12" ht="14.25" customHeight="1">
      <c r="A105" s="124"/>
      <c r="B105" s="127"/>
      <c r="C105" s="124"/>
      <c r="D105" s="127"/>
      <c r="E105" s="125"/>
      <c r="F105" s="83">
        <v>4210</v>
      </c>
      <c r="G105" s="133" t="s">
        <v>49</v>
      </c>
      <c r="H105" s="99"/>
      <c r="I105" s="39"/>
      <c r="J105" s="32">
        <v>54449</v>
      </c>
      <c r="L105" s="56"/>
    </row>
    <row r="106" spans="1:12" ht="14.25" customHeight="1">
      <c r="A106" s="149"/>
      <c r="B106" s="150"/>
      <c r="C106" s="149"/>
      <c r="D106" s="150"/>
      <c r="E106" s="152"/>
      <c r="F106" s="84">
        <v>4300</v>
      </c>
      <c r="G106" s="98" t="s">
        <v>45</v>
      </c>
      <c r="H106" s="99"/>
      <c r="I106" s="39"/>
      <c r="J106" s="32">
        <v>42500</v>
      </c>
      <c r="L106" s="56"/>
    </row>
    <row r="107" spans="1:12" ht="24" customHeight="1">
      <c r="A107" s="17"/>
      <c r="B107" s="19"/>
      <c r="C107" s="49"/>
      <c r="D107" s="50"/>
      <c r="E107" s="54"/>
      <c r="F107" s="78">
        <v>4400</v>
      </c>
      <c r="G107" s="100" t="s">
        <v>110</v>
      </c>
      <c r="H107" s="101"/>
      <c r="I107" s="82"/>
      <c r="J107" s="57">
        <v>3000</v>
      </c>
      <c r="L107" s="56"/>
    </row>
    <row r="108" spans="1:13" ht="15.75">
      <c r="A108" s="144" t="s">
        <v>13</v>
      </c>
      <c r="B108" s="145"/>
      <c r="C108" s="145"/>
      <c r="D108" s="145"/>
      <c r="E108" s="145"/>
      <c r="F108" s="145"/>
      <c r="G108" s="145"/>
      <c r="H108" s="110"/>
      <c r="I108" s="36">
        <f>I103+I99+I91++I71+I68+I56+I51+I48+I37+I34+I84</f>
        <v>821000</v>
      </c>
      <c r="J108" s="36">
        <f>J103+J99+J91++J71+J68+J56+J51+J48+J37+J34+J84+J61</f>
        <v>2850366</v>
      </c>
      <c r="K108" s="56">
        <f>J108-I108</f>
        <v>2029366</v>
      </c>
      <c r="L108" s="56">
        <f>K108+K26</f>
        <v>1390500</v>
      </c>
      <c r="M108" s="56"/>
    </row>
    <row r="109" spans="1:10" ht="12" customHeight="1">
      <c r="A109" s="40"/>
      <c r="B109" s="40"/>
      <c r="C109" s="40"/>
      <c r="D109" s="40"/>
      <c r="E109" s="40"/>
      <c r="F109" s="40"/>
      <c r="G109" s="40"/>
      <c r="H109" s="40"/>
      <c r="I109" s="41"/>
      <c r="J109" s="41"/>
    </row>
    <row r="110" spans="1:10" ht="12.75">
      <c r="A110" s="151" t="s">
        <v>14</v>
      </c>
      <c r="B110" s="151"/>
      <c r="C110" s="151"/>
      <c r="D110" s="151"/>
      <c r="E110" s="151"/>
      <c r="F110" s="151"/>
      <c r="G110" s="151"/>
      <c r="H110" s="151"/>
      <c r="I110" s="151"/>
      <c r="J110" s="151"/>
    </row>
    <row r="111" spans="1:10" ht="6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3.5" customHeight="1">
      <c r="A112" s="51" t="s">
        <v>29</v>
      </c>
      <c r="B112" s="43" t="s">
        <v>119</v>
      </c>
      <c r="C112" s="43"/>
      <c r="D112" s="43"/>
      <c r="E112" s="43"/>
      <c r="F112" s="43"/>
      <c r="G112" s="43"/>
      <c r="H112" s="43"/>
      <c r="I112" s="43"/>
      <c r="J112" s="43"/>
    </row>
    <row r="113" spans="1:10" ht="13.5" customHeight="1">
      <c r="A113" s="51" t="s">
        <v>30</v>
      </c>
      <c r="B113" s="43" t="s">
        <v>38</v>
      </c>
      <c r="C113" s="43"/>
      <c r="D113" s="43"/>
      <c r="E113" s="43"/>
      <c r="F113" s="43"/>
      <c r="G113" s="43"/>
      <c r="H113" s="43"/>
      <c r="I113" s="43"/>
      <c r="J113" s="43"/>
    </row>
    <row r="114" spans="1:10" ht="13.5" customHeight="1">
      <c r="A114" s="51"/>
      <c r="B114" s="147" t="s">
        <v>35</v>
      </c>
      <c r="C114" s="147"/>
      <c r="D114" s="147"/>
      <c r="E114" s="147"/>
      <c r="F114" s="147"/>
      <c r="G114" s="43"/>
      <c r="H114" s="43"/>
      <c r="I114" s="43"/>
      <c r="J114" s="43"/>
    </row>
    <row r="115" spans="1:10" ht="13.5" customHeight="1">
      <c r="A115" s="51" t="s">
        <v>36</v>
      </c>
      <c r="B115" s="147" t="s">
        <v>79</v>
      </c>
      <c r="C115" s="147"/>
      <c r="D115" s="147"/>
      <c r="E115" s="147"/>
      <c r="F115" s="147"/>
      <c r="G115" s="147"/>
      <c r="H115" s="147"/>
      <c r="I115" s="147"/>
      <c r="J115" s="147"/>
    </row>
    <row r="116" spans="1:10" ht="13.5" customHeight="1">
      <c r="A116" s="52"/>
      <c r="B116" s="147" t="s">
        <v>82</v>
      </c>
      <c r="C116" s="147"/>
      <c r="D116" s="147"/>
      <c r="E116" s="147"/>
      <c r="F116" s="147"/>
      <c r="G116" s="147"/>
      <c r="H116" s="147"/>
      <c r="I116" s="147"/>
      <c r="J116" s="147"/>
    </row>
    <row r="117" spans="1:10" ht="13.5" customHeight="1">
      <c r="A117" s="52"/>
      <c r="B117" s="147" t="s">
        <v>81</v>
      </c>
      <c r="C117" s="147"/>
      <c r="D117" s="147"/>
      <c r="E117" s="147"/>
      <c r="F117" s="147"/>
      <c r="G117" s="147"/>
      <c r="H117" s="147"/>
      <c r="I117" s="147"/>
      <c r="J117" s="147"/>
    </row>
    <row r="118" spans="1:10" ht="13.5" customHeight="1">
      <c r="A118" s="51" t="s">
        <v>55</v>
      </c>
      <c r="B118" s="147" t="s">
        <v>79</v>
      </c>
      <c r="C118" s="147"/>
      <c r="D118" s="147"/>
      <c r="E118" s="147"/>
      <c r="F118" s="147"/>
      <c r="G118" s="147"/>
      <c r="H118" s="147"/>
      <c r="I118" s="147"/>
      <c r="J118" s="147"/>
    </row>
    <row r="119" spans="1:10" ht="13.5" customHeight="1">
      <c r="A119" s="52"/>
      <c r="B119" s="147" t="s">
        <v>80</v>
      </c>
      <c r="C119" s="147"/>
      <c r="D119" s="147"/>
      <c r="E119" s="147"/>
      <c r="F119" s="147"/>
      <c r="G119" s="147"/>
      <c r="H119" s="147"/>
      <c r="I119" s="147"/>
      <c r="J119" s="147"/>
    </row>
    <row r="120" spans="1:10" ht="13.5" customHeight="1">
      <c r="A120" s="52"/>
      <c r="B120" s="147" t="s">
        <v>84</v>
      </c>
      <c r="C120" s="147"/>
      <c r="D120" s="147"/>
      <c r="E120" s="147"/>
      <c r="F120" s="147"/>
      <c r="G120" s="147"/>
      <c r="H120" s="147"/>
      <c r="I120" s="147"/>
      <c r="J120" s="147"/>
    </row>
    <row r="121" spans="1:10" ht="12" customHeight="1">
      <c r="A121" s="52"/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1:10" ht="12" customHeight="1">
      <c r="A122" s="146" t="s">
        <v>15</v>
      </c>
      <c r="B122" s="146"/>
      <c r="C122" s="146"/>
      <c r="D122" s="146"/>
      <c r="E122" s="146"/>
      <c r="F122" s="146"/>
      <c r="G122" s="146"/>
      <c r="H122" s="146"/>
      <c r="I122" s="146"/>
      <c r="J122" s="146"/>
    </row>
    <row r="123" spans="1:10" ht="7.5" customHeight="1">
      <c r="A123" s="45"/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ht="13.5" customHeight="1">
      <c r="A124" s="128" t="s">
        <v>89</v>
      </c>
      <c r="B124" s="128"/>
      <c r="C124" s="128"/>
      <c r="D124" s="128"/>
      <c r="E124" s="128"/>
      <c r="F124" s="128"/>
      <c r="G124" s="128"/>
      <c r="H124" s="128"/>
      <c r="I124" s="128"/>
      <c r="J124" s="128"/>
    </row>
    <row r="125" spans="1:10" ht="13.5" customHeight="1">
      <c r="A125" s="128" t="s">
        <v>92</v>
      </c>
      <c r="B125" s="128"/>
      <c r="C125" s="128"/>
      <c r="D125" s="128"/>
      <c r="E125" s="128"/>
      <c r="F125" s="128"/>
      <c r="G125" s="128"/>
      <c r="H125" s="128"/>
      <c r="I125" s="128"/>
      <c r="J125" s="128"/>
    </row>
    <row r="126" spans="1:10" ht="12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1:10" ht="12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ht="12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1:10" ht="12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1:10" ht="12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1:10" ht="12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1:10" ht="12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1:10" ht="12.75">
      <c r="A133" s="132" t="s">
        <v>16</v>
      </c>
      <c r="B133" s="132"/>
      <c r="C133" s="132"/>
      <c r="D133" s="132"/>
      <c r="E133" s="132"/>
      <c r="F133" s="132"/>
      <c r="G133" s="132"/>
      <c r="H133" s="132"/>
      <c r="I133" s="132"/>
      <c r="J133" s="132"/>
    </row>
    <row r="134" spans="1:10" ht="6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3.5" customHeight="1">
      <c r="A135" s="51" t="s">
        <v>29</v>
      </c>
      <c r="B135" s="147" t="s">
        <v>112</v>
      </c>
      <c r="C135" s="147"/>
      <c r="D135" s="147"/>
      <c r="E135" s="147"/>
      <c r="F135" s="147"/>
      <c r="G135" s="147"/>
      <c r="H135" s="147"/>
      <c r="I135" s="147"/>
      <c r="J135" s="147"/>
    </row>
    <row r="136" spans="1:10" ht="13.5" customHeight="1">
      <c r="A136" s="51" t="s">
        <v>30</v>
      </c>
      <c r="B136" s="43" t="s">
        <v>53</v>
      </c>
      <c r="C136" s="43"/>
      <c r="D136" s="43"/>
      <c r="E136" s="43"/>
      <c r="F136" s="43"/>
      <c r="G136" s="43"/>
      <c r="H136" s="43"/>
      <c r="I136" s="43"/>
      <c r="J136" s="43"/>
    </row>
    <row r="137" spans="1:10" ht="13.5" customHeight="1">
      <c r="A137" s="51"/>
      <c r="B137" s="143" t="s">
        <v>59</v>
      </c>
      <c r="C137" s="143"/>
      <c r="D137" s="143"/>
      <c r="E137" s="143"/>
      <c r="F137" s="143"/>
      <c r="G137" s="143"/>
      <c r="H137" s="143"/>
      <c r="I137" s="143"/>
      <c r="J137" s="143"/>
    </row>
    <row r="138" spans="1:10" ht="13.5" customHeight="1">
      <c r="A138" s="51"/>
      <c r="B138" s="143" t="s">
        <v>102</v>
      </c>
      <c r="C138" s="143"/>
      <c r="D138" s="143"/>
      <c r="E138" s="143"/>
      <c r="F138" s="143"/>
      <c r="G138" s="143"/>
      <c r="H138" s="143"/>
      <c r="I138" s="143"/>
      <c r="J138" s="143"/>
    </row>
    <row r="139" spans="1:10" ht="13.5" customHeight="1">
      <c r="A139" s="51"/>
      <c r="B139" s="143" t="s">
        <v>54</v>
      </c>
      <c r="C139" s="147"/>
      <c r="D139" s="147"/>
      <c r="E139" s="147"/>
      <c r="F139" s="147"/>
      <c r="G139" s="147"/>
      <c r="H139" s="147"/>
      <c r="I139" s="147"/>
      <c r="J139" s="147"/>
    </row>
    <row r="140" spans="1:10" ht="13.5" customHeight="1">
      <c r="A140" s="51"/>
      <c r="B140" s="147" t="s">
        <v>113</v>
      </c>
      <c r="C140" s="143"/>
      <c r="D140" s="143"/>
      <c r="E140" s="143"/>
      <c r="F140" s="143"/>
      <c r="G140" s="143"/>
      <c r="H140" s="143"/>
      <c r="I140" s="143"/>
      <c r="J140" s="143"/>
    </row>
    <row r="141" spans="1:20" ht="13.5" customHeight="1">
      <c r="A141" s="51" t="s">
        <v>36</v>
      </c>
      <c r="B141" s="147" t="s">
        <v>115</v>
      </c>
      <c r="C141" s="147"/>
      <c r="D141" s="147"/>
      <c r="E141" s="147"/>
      <c r="F141" s="147"/>
      <c r="G141" s="147"/>
      <c r="H141" s="147"/>
      <c r="I141" s="147"/>
      <c r="J141" s="147"/>
      <c r="K141" s="51"/>
      <c r="L141" s="147"/>
      <c r="M141" s="147"/>
      <c r="N141" s="147"/>
      <c r="O141" s="147"/>
      <c r="P141" s="147"/>
      <c r="Q141" s="147"/>
      <c r="R141" s="147"/>
      <c r="S141" s="147"/>
      <c r="T141" s="147"/>
    </row>
    <row r="142" spans="1:20" ht="13.5" customHeight="1">
      <c r="A142" s="51"/>
      <c r="B142" s="147" t="s">
        <v>116</v>
      </c>
      <c r="C142" s="147"/>
      <c r="D142" s="147"/>
      <c r="E142" s="147"/>
      <c r="F142" s="147"/>
      <c r="G142" s="147"/>
      <c r="H142" s="147"/>
      <c r="I142" s="147"/>
      <c r="J142" s="147"/>
      <c r="K142" s="51"/>
      <c r="L142" s="147"/>
      <c r="M142" s="147"/>
      <c r="N142" s="147"/>
      <c r="O142" s="147"/>
      <c r="P142" s="147"/>
      <c r="Q142" s="147"/>
      <c r="R142" s="147"/>
      <c r="S142" s="147"/>
      <c r="T142" s="147"/>
    </row>
    <row r="143" spans="1:20" ht="13.5" customHeight="1">
      <c r="A143" s="51" t="s">
        <v>55</v>
      </c>
      <c r="B143" s="147" t="s">
        <v>118</v>
      </c>
      <c r="C143" s="143"/>
      <c r="D143" s="143"/>
      <c r="E143" s="143"/>
      <c r="F143" s="143"/>
      <c r="G143" s="143"/>
      <c r="H143" s="143"/>
      <c r="I143" s="143"/>
      <c r="J143" s="143"/>
      <c r="K143" s="51"/>
      <c r="L143" s="147"/>
      <c r="M143" s="143"/>
      <c r="N143" s="143"/>
      <c r="O143" s="143"/>
      <c r="P143" s="143"/>
      <c r="Q143" s="143"/>
      <c r="R143" s="143"/>
      <c r="S143" s="143"/>
      <c r="T143" s="143"/>
    </row>
    <row r="144" spans="1:20" ht="25.5" customHeight="1">
      <c r="A144" s="51"/>
      <c r="B144" s="148" t="s">
        <v>114</v>
      </c>
      <c r="C144" s="148"/>
      <c r="D144" s="148"/>
      <c r="E144" s="148"/>
      <c r="F144" s="148"/>
      <c r="G144" s="148"/>
      <c r="H144" s="148"/>
      <c r="I144" s="148"/>
      <c r="J144" s="148"/>
      <c r="K144" s="51"/>
      <c r="L144" s="148"/>
      <c r="M144" s="148"/>
      <c r="N144" s="148"/>
      <c r="O144" s="148"/>
      <c r="P144" s="148"/>
      <c r="Q144" s="148"/>
      <c r="R144" s="148"/>
      <c r="S144" s="148"/>
      <c r="T144" s="148"/>
    </row>
    <row r="145" spans="1:20" ht="13.5" customHeight="1">
      <c r="A145" s="51" t="s">
        <v>117</v>
      </c>
      <c r="B145" s="148" t="s">
        <v>120</v>
      </c>
      <c r="C145" s="148"/>
      <c r="D145" s="148"/>
      <c r="E145" s="148"/>
      <c r="F145" s="148"/>
      <c r="G145" s="148"/>
      <c r="H145" s="148"/>
      <c r="I145" s="148"/>
      <c r="J145" s="148"/>
      <c r="K145" s="51"/>
      <c r="L145" s="91"/>
      <c r="M145" s="91"/>
      <c r="N145" s="91"/>
      <c r="O145" s="91"/>
      <c r="P145" s="91"/>
      <c r="Q145" s="91"/>
      <c r="R145" s="91"/>
      <c r="S145" s="91"/>
      <c r="T145" s="91"/>
    </row>
    <row r="146" spans="1:20" ht="13.5" customHeight="1">
      <c r="A146" s="51"/>
      <c r="B146" s="148" t="s">
        <v>121</v>
      </c>
      <c r="C146" s="148"/>
      <c r="D146" s="148"/>
      <c r="E146" s="148"/>
      <c r="F146" s="148"/>
      <c r="G146" s="148"/>
      <c r="H146" s="148"/>
      <c r="I146" s="148"/>
      <c r="J146" s="91"/>
      <c r="K146" s="51"/>
      <c r="L146" s="91"/>
      <c r="M146" s="91"/>
      <c r="N146" s="91"/>
      <c r="O146" s="91"/>
      <c r="P146" s="91"/>
      <c r="Q146" s="91"/>
      <c r="R146" s="91"/>
      <c r="S146" s="91"/>
      <c r="T146" s="91"/>
    </row>
    <row r="147" spans="1:10" ht="12.75" customHeight="1">
      <c r="A147" s="45"/>
      <c r="B147" s="44"/>
      <c r="C147" s="44"/>
      <c r="D147" s="44"/>
      <c r="E147" s="44"/>
      <c r="F147" s="44"/>
      <c r="G147" s="44"/>
      <c r="H147" s="44"/>
      <c r="I147" s="44"/>
      <c r="J147" s="44"/>
    </row>
    <row r="148" spans="1:10" ht="12.75" customHeight="1">
      <c r="A148" s="132" t="s">
        <v>18</v>
      </c>
      <c r="B148" s="132"/>
      <c r="C148" s="132"/>
      <c r="D148" s="132"/>
      <c r="E148" s="132"/>
      <c r="F148" s="132"/>
      <c r="G148" s="132"/>
      <c r="H148" s="132"/>
      <c r="I148" s="132"/>
      <c r="J148" s="132"/>
    </row>
    <row r="149" spans="1:10" ht="6.75" customHeight="1">
      <c r="A149" s="45"/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1:10" ht="24.75" customHeight="1">
      <c r="A150" s="60" t="s">
        <v>29</v>
      </c>
      <c r="B150" s="128" t="s">
        <v>103</v>
      </c>
      <c r="C150" s="128"/>
      <c r="D150" s="128"/>
      <c r="E150" s="128"/>
      <c r="F150" s="128"/>
      <c r="G150" s="128"/>
      <c r="H150" s="128"/>
      <c r="I150" s="128"/>
      <c r="J150" s="128"/>
    </row>
    <row r="151" spans="1:10" ht="12.75" customHeight="1">
      <c r="A151" s="45" t="s">
        <v>30</v>
      </c>
      <c r="B151" s="128" t="s">
        <v>94</v>
      </c>
      <c r="C151" s="128"/>
      <c r="D151" s="128"/>
      <c r="E151" s="128"/>
      <c r="F151" s="128"/>
      <c r="G151" s="128"/>
      <c r="H151" s="128"/>
      <c r="I151" s="128"/>
      <c r="J151" s="128"/>
    </row>
    <row r="152" spans="1:10" ht="12.75" customHeight="1">
      <c r="A152" s="45"/>
      <c r="B152" s="128" t="s">
        <v>95</v>
      </c>
      <c r="C152" s="128"/>
      <c r="D152" s="128"/>
      <c r="E152" s="128"/>
      <c r="F152" s="128"/>
      <c r="G152" s="128"/>
      <c r="H152" s="128"/>
      <c r="I152" s="128"/>
      <c r="J152" s="128"/>
    </row>
    <row r="153" spans="1:10" ht="12.75" customHeight="1">
      <c r="A153" s="45"/>
      <c r="B153" s="44"/>
      <c r="C153" s="44"/>
      <c r="D153" s="44"/>
      <c r="E153" s="44"/>
      <c r="F153" s="44"/>
      <c r="G153" s="44"/>
      <c r="H153" s="44"/>
      <c r="I153" s="44"/>
      <c r="J153" s="44"/>
    </row>
    <row r="154" spans="1:10" ht="12.75" customHeight="1">
      <c r="A154" s="132" t="s">
        <v>20</v>
      </c>
      <c r="B154" s="132"/>
      <c r="C154" s="132"/>
      <c r="D154" s="132"/>
      <c r="E154" s="132"/>
      <c r="F154" s="132"/>
      <c r="G154" s="132"/>
      <c r="H154" s="132"/>
      <c r="I154" s="132"/>
      <c r="J154" s="132"/>
    </row>
    <row r="155" spans="1:10" ht="6.7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24.75" customHeight="1">
      <c r="A156" s="128" t="s">
        <v>85</v>
      </c>
      <c r="B156" s="129"/>
      <c r="C156" s="129"/>
      <c r="D156" s="129"/>
      <c r="E156" s="129"/>
      <c r="F156" s="129"/>
      <c r="G156" s="129"/>
      <c r="H156" s="129"/>
      <c r="I156" s="129"/>
      <c r="J156" s="129"/>
    </row>
    <row r="157" spans="1:10" ht="12.75" customHeight="1">
      <c r="A157" s="45"/>
      <c r="B157" s="44"/>
      <c r="C157" s="44"/>
      <c r="D157" s="44"/>
      <c r="E157" s="44"/>
      <c r="F157" s="44"/>
      <c r="G157" s="44"/>
      <c r="H157" s="44"/>
      <c r="I157" s="44"/>
      <c r="J157" s="44"/>
    </row>
    <row r="158" spans="1:10" ht="12.75" customHeight="1">
      <c r="A158" s="146" t="s">
        <v>78</v>
      </c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ht="6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</row>
    <row r="160" spans="1:10" ht="12.75">
      <c r="A160" s="157" t="s">
        <v>17</v>
      </c>
      <c r="B160" s="157"/>
      <c r="C160" s="157"/>
      <c r="D160" s="157"/>
      <c r="E160" s="157"/>
      <c r="F160" s="157"/>
      <c r="G160" s="157"/>
      <c r="H160" s="157"/>
      <c r="I160" s="157"/>
      <c r="J160" s="157"/>
    </row>
    <row r="161" spans="1:10" ht="12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</row>
    <row r="162" spans="1:10" ht="12.75">
      <c r="A162" s="146" t="s">
        <v>96</v>
      </c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ht="6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</row>
    <row r="164" spans="1:10" ht="12.75">
      <c r="A164" s="157" t="s">
        <v>19</v>
      </c>
      <c r="B164" s="157"/>
      <c r="C164" s="157"/>
      <c r="D164" s="157"/>
      <c r="E164" s="157"/>
      <c r="F164" s="157"/>
      <c r="G164" s="157"/>
      <c r="H164" s="157"/>
      <c r="I164" s="157"/>
      <c r="J164" s="157"/>
    </row>
    <row r="165" spans="1:10" ht="12.7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</row>
    <row r="166" spans="1:10" ht="12.75">
      <c r="A166" s="146" t="s">
        <v>97</v>
      </c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ht="6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</row>
    <row r="168" spans="1:10" ht="12.75">
      <c r="A168" s="157" t="s">
        <v>21</v>
      </c>
      <c r="B168" s="157"/>
      <c r="C168" s="157"/>
      <c r="D168" s="157"/>
      <c r="E168" s="157"/>
      <c r="F168" s="157"/>
      <c r="G168" s="157"/>
      <c r="H168" s="157"/>
      <c r="I168" s="157"/>
      <c r="J168" s="157"/>
    </row>
    <row r="169" spans="1:10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</sheetData>
  <mergeCells count="205">
    <mergeCell ref="L141:T141"/>
    <mergeCell ref="L142:T142"/>
    <mergeCell ref="L143:T143"/>
    <mergeCell ref="L144:T144"/>
    <mergeCell ref="I82:I83"/>
    <mergeCell ref="J82:J83"/>
    <mergeCell ref="A83:B83"/>
    <mergeCell ref="C83:E83"/>
    <mergeCell ref="G46:H46"/>
    <mergeCell ref="G75:H75"/>
    <mergeCell ref="A82:F82"/>
    <mergeCell ref="G82:H83"/>
    <mergeCell ref="A61:B61"/>
    <mergeCell ref="G61:H61"/>
    <mergeCell ref="C62:E62"/>
    <mergeCell ref="G62:H62"/>
    <mergeCell ref="G47:H47"/>
    <mergeCell ref="A56:B56"/>
    <mergeCell ref="B151:J151"/>
    <mergeCell ref="B152:J152"/>
    <mergeCell ref="B119:J119"/>
    <mergeCell ref="B120:J120"/>
    <mergeCell ref="A125:J125"/>
    <mergeCell ref="B142:J142"/>
    <mergeCell ref="B141:J141"/>
    <mergeCell ref="B143:J143"/>
    <mergeCell ref="B145:J145"/>
    <mergeCell ref="B146:I146"/>
    <mergeCell ref="B115:J115"/>
    <mergeCell ref="B116:J116"/>
    <mergeCell ref="B117:J117"/>
    <mergeCell ref="B118:J118"/>
    <mergeCell ref="A26:H26"/>
    <mergeCell ref="A28:J28"/>
    <mergeCell ref="A30:I30"/>
    <mergeCell ref="G45:H45"/>
    <mergeCell ref="I32:I33"/>
    <mergeCell ref="J32:J33"/>
    <mergeCell ref="A33:B33"/>
    <mergeCell ref="G37:H37"/>
    <mergeCell ref="G44:H44"/>
    <mergeCell ref="G35:H35"/>
    <mergeCell ref="B12:I12"/>
    <mergeCell ref="A99:B99"/>
    <mergeCell ref="G99:H99"/>
    <mergeCell ref="A100:B100"/>
    <mergeCell ref="C100:E100"/>
    <mergeCell ref="G100:H100"/>
    <mergeCell ref="G22:H22"/>
    <mergeCell ref="G34:H34"/>
    <mergeCell ref="C43:E43"/>
    <mergeCell ref="G73:H73"/>
    <mergeCell ref="A5:J5"/>
    <mergeCell ref="A7:J7"/>
    <mergeCell ref="A9:J9"/>
    <mergeCell ref="A11:I11"/>
    <mergeCell ref="I1:J1"/>
    <mergeCell ref="A2:J2"/>
    <mergeCell ref="A3:J3"/>
    <mergeCell ref="A4:J4"/>
    <mergeCell ref="A18:B18"/>
    <mergeCell ref="G18:H18"/>
    <mergeCell ref="G13:H14"/>
    <mergeCell ref="A15:B15"/>
    <mergeCell ref="G15:H15"/>
    <mergeCell ref="C16:E16"/>
    <mergeCell ref="G16:H16"/>
    <mergeCell ref="G17:H17"/>
    <mergeCell ref="J13:J14"/>
    <mergeCell ref="A13:F13"/>
    <mergeCell ref="I13:I14"/>
    <mergeCell ref="G39:H39"/>
    <mergeCell ref="A32:F32"/>
    <mergeCell ref="G32:H33"/>
    <mergeCell ref="A34:B34"/>
    <mergeCell ref="C33:E33"/>
    <mergeCell ref="A14:B14"/>
    <mergeCell ref="C14:E14"/>
    <mergeCell ref="A168:J168"/>
    <mergeCell ref="A160:J160"/>
    <mergeCell ref="A162:J162"/>
    <mergeCell ref="A164:J164"/>
    <mergeCell ref="A166:J166"/>
    <mergeCell ref="I41:I42"/>
    <mergeCell ref="J41:J42"/>
    <mergeCell ref="G43:H43"/>
    <mergeCell ref="A51:B51"/>
    <mergeCell ref="G51:H51"/>
    <mergeCell ref="G50:H50"/>
    <mergeCell ref="A48:B48"/>
    <mergeCell ref="G48:H48"/>
    <mergeCell ref="C49:E49"/>
    <mergeCell ref="G49:H49"/>
    <mergeCell ref="G97:H97"/>
    <mergeCell ref="A110:J110"/>
    <mergeCell ref="G93:H93"/>
    <mergeCell ref="C96:E96"/>
    <mergeCell ref="C105:E106"/>
    <mergeCell ref="G102:H102"/>
    <mergeCell ref="G101:H101"/>
    <mergeCell ref="G96:H96"/>
    <mergeCell ref="G94:H94"/>
    <mergeCell ref="A158:J158"/>
    <mergeCell ref="C104:E104"/>
    <mergeCell ref="G104:H104"/>
    <mergeCell ref="B144:J144"/>
    <mergeCell ref="B135:J135"/>
    <mergeCell ref="B139:J139"/>
    <mergeCell ref="B140:J140"/>
    <mergeCell ref="A148:J148"/>
    <mergeCell ref="B150:J150"/>
    <mergeCell ref="A105:B106"/>
    <mergeCell ref="B138:J138"/>
    <mergeCell ref="G106:H106"/>
    <mergeCell ref="A104:B104"/>
    <mergeCell ref="G103:H103"/>
    <mergeCell ref="A108:H108"/>
    <mergeCell ref="B137:J137"/>
    <mergeCell ref="A133:J133"/>
    <mergeCell ref="A122:J122"/>
    <mergeCell ref="A124:J124"/>
    <mergeCell ref="B114:F114"/>
    <mergeCell ref="A72:B72"/>
    <mergeCell ref="A85:B85"/>
    <mergeCell ref="C85:E85"/>
    <mergeCell ref="A103:B103"/>
    <mergeCell ref="A96:B96"/>
    <mergeCell ref="A92:B92"/>
    <mergeCell ref="C92:E92"/>
    <mergeCell ref="A91:B91"/>
    <mergeCell ref="A94:B94"/>
    <mergeCell ref="A77:B77"/>
    <mergeCell ref="G59:H59"/>
    <mergeCell ref="C94:E94"/>
    <mergeCell ref="G66:H66"/>
    <mergeCell ref="G54:H54"/>
    <mergeCell ref="G55:H55"/>
    <mergeCell ref="G56:H56"/>
    <mergeCell ref="C54:E54"/>
    <mergeCell ref="G91:H91"/>
    <mergeCell ref="G78:H78"/>
    <mergeCell ref="G92:H92"/>
    <mergeCell ref="C72:E72"/>
    <mergeCell ref="G72:H72"/>
    <mergeCell ref="G60:H60"/>
    <mergeCell ref="G77:H77"/>
    <mergeCell ref="G76:H76"/>
    <mergeCell ref="G64:H64"/>
    <mergeCell ref="G85:H85"/>
    <mergeCell ref="C19:E19"/>
    <mergeCell ref="G19:H19"/>
    <mergeCell ref="G20:H20"/>
    <mergeCell ref="C38:E38"/>
    <mergeCell ref="G38:H38"/>
    <mergeCell ref="G23:H23"/>
    <mergeCell ref="B31:I31"/>
    <mergeCell ref="A21:B21"/>
    <mergeCell ref="G21:H21"/>
    <mergeCell ref="C22:E22"/>
    <mergeCell ref="C52:E52"/>
    <mergeCell ref="G52:H52"/>
    <mergeCell ref="A71:B71"/>
    <mergeCell ref="G65:H65"/>
    <mergeCell ref="G71:H71"/>
    <mergeCell ref="G68:H68"/>
    <mergeCell ref="G69:H69"/>
    <mergeCell ref="G70:H70"/>
    <mergeCell ref="G53:H53"/>
    <mergeCell ref="C59:E59"/>
    <mergeCell ref="A156:J156"/>
    <mergeCell ref="C57:E57"/>
    <mergeCell ref="G57:H57"/>
    <mergeCell ref="G58:H58"/>
    <mergeCell ref="A154:J154"/>
    <mergeCell ref="G74:H74"/>
    <mergeCell ref="G105:H105"/>
    <mergeCell ref="G95:H95"/>
    <mergeCell ref="G63:H63"/>
    <mergeCell ref="G36:H36"/>
    <mergeCell ref="A37:B37"/>
    <mergeCell ref="C35:E35"/>
    <mergeCell ref="A97:B98"/>
    <mergeCell ref="C97:E98"/>
    <mergeCell ref="G98:H98"/>
    <mergeCell ref="G67:H67"/>
    <mergeCell ref="A68:B68"/>
    <mergeCell ref="C69:E69"/>
    <mergeCell ref="C77:E77"/>
    <mergeCell ref="A84:B84"/>
    <mergeCell ref="G84:H84"/>
    <mergeCell ref="G107:H107"/>
    <mergeCell ref="C24:E24"/>
    <mergeCell ref="G24:H24"/>
    <mergeCell ref="G25:H25"/>
    <mergeCell ref="A41:F41"/>
    <mergeCell ref="G41:H42"/>
    <mergeCell ref="A42:B42"/>
    <mergeCell ref="C42:E42"/>
    <mergeCell ref="G86:H86"/>
    <mergeCell ref="G87:H87"/>
    <mergeCell ref="G90:H90"/>
    <mergeCell ref="A88:B88"/>
    <mergeCell ref="C88:E88"/>
    <mergeCell ref="G88:H88"/>
    <mergeCell ref="G89:H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2009-04-28T14:40:13Z</cp:lastPrinted>
  <dcterms:created xsi:type="dcterms:W3CDTF">2009-01-14T07:09:08Z</dcterms:created>
  <dcterms:modified xsi:type="dcterms:W3CDTF">2009-05-13T11:52:23Z</dcterms:modified>
  <cp:category/>
  <cp:version/>
  <cp:contentType/>
  <cp:contentStatus/>
</cp:coreProperties>
</file>