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<sst xmlns="http://schemas.openxmlformats.org/spreadsheetml/2006/main" count="304" uniqueCount="164">
  <si>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</si>
  <si>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</si>
  <si>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</si>
  <si>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</si>
  <si>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</si>
  <si>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</si>
  <si>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</si>
  <si>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</si>
  <si>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</si>
  <si>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>§ 4.</t>
  </si>
  <si>
    <t>§ 6.</t>
  </si>
  <si>
    <t>§ 3.</t>
  </si>
  <si>
    <t xml:space="preserve">w sprawie zmian w budżecie gminy na 2007 r. </t>
  </si>
  <si>
    <t>POMOC SPOŁECZNA</t>
  </si>
  <si>
    <t>§ 7.</t>
  </si>
  <si>
    <t>Klasyfikacja  budżetowa</t>
  </si>
  <si>
    <t>Nazwa działu , rozdziału i paragrafu</t>
  </si>
  <si>
    <t>Kwota zł</t>
  </si>
  <si>
    <t>Rozdział</t>
  </si>
  <si>
    <t>RAZEM WYDATKI  ( - )</t>
  </si>
  <si>
    <t>§ 8.</t>
  </si>
  <si>
    <t xml:space="preserve">(+) Zwiększa się plan WYDATKÓW budżetu gminy na 2007 r. </t>
  </si>
  <si>
    <t>Kwota                 zł</t>
  </si>
  <si>
    <r>
      <t>(+) Zwiększa się plan DOCHODÓW budżetu gminy na 2007 r</t>
    </r>
    <r>
      <rPr>
        <b/>
        <sz val="10"/>
        <rFont val="Arial CE"/>
        <family val="2"/>
      </rPr>
      <t xml:space="preserve">. </t>
    </r>
  </si>
  <si>
    <t>RAZEM DOCHODY ( + )</t>
  </si>
  <si>
    <t xml:space="preserve">(-) Zmniejsza się plan WYDATKÓW budżetu gminy na 2007 r. </t>
  </si>
  <si>
    <t>RAZEM WYDATKI  ( + )</t>
  </si>
  <si>
    <t>§ 5.</t>
  </si>
  <si>
    <t>Dotacje celowe otrzymane z budżetu państwa na realizację własnych zadań bieżących gmin</t>
  </si>
  <si>
    <t>Pozostała działalność</t>
  </si>
  <si>
    <t>Świadczenia społeczne</t>
  </si>
  <si>
    <t>Zakup materiałów i wyposażenia</t>
  </si>
  <si>
    <t>Ośrodki pomocy społecznej</t>
  </si>
  <si>
    <r>
      <t>(-) Zmniejsza się plan DOCHODÓW budżetu gminy na 2007 r</t>
    </r>
    <r>
      <rPr>
        <b/>
        <sz val="10"/>
        <rFont val="Arial CE"/>
        <family val="2"/>
      </rPr>
      <t xml:space="preserve">. </t>
    </r>
  </si>
  <si>
    <t>RAZEM DOCHODY ( - )</t>
  </si>
  <si>
    <t>010</t>
  </si>
  <si>
    <t>01095</t>
  </si>
  <si>
    <t>ROLNICTWO I ŁOWIECTWO</t>
  </si>
  <si>
    <t>Dotacje celowe otrzymane z budżetu państwa na realizację  zadań bieżących z zakresu administracji rzadowej oraz innych zadań zleconych gminie ustawami</t>
  </si>
  <si>
    <t>Różne opłaty i składki</t>
  </si>
  <si>
    <t>Wynagrodzenia osobowe pracowników</t>
  </si>
  <si>
    <t>0690</t>
  </si>
  <si>
    <t>DOCHODY OD OSÓB PRAWNYCH, OD OSÓB FIZYCZNYCH I OD INNYCH JEDNOSTEK NIEPOSIADAJACYCH OSOBOWOŚCI PRAWNEJ ORAZ WYDATKI ZWIĄZANE Z ICH POBOREM</t>
  </si>
  <si>
    <t>Wpływy z innych opłat stanowiących dochody jednostek samorządu terytorialnego na podstawie ustaw</t>
  </si>
  <si>
    <t xml:space="preserve">Wpływy z różnych opłat </t>
  </si>
  <si>
    <t>01010</t>
  </si>
  <si>
    <t>Infrastruktura wodociągowa i sanitacyjna wsi</t>
  </si>
  <si>
    <t>Koszty postępowania sądowego i prokuratorskiego</t>
  </si>
  <si>
    <t>020</t>
  </si>
  <si>
    <t>02095</t>
  </si>
  <si>
    <t>LEŚNICTWO</t>
  </si>
  <si>
    <t>DZIAŁALNOŚĆ  USŁUGOWA</t>
  </si>
  <si>
    <t>Cmentarze</t>
  </si>
  <si>
    <t>Zakup usług remontowych</t>
  </si>
  <si>
    <t>Rady gmin</t>
  </si>
  <si>
    <t>ADMINISTRACJA PUBLICZNA</t>
  </si>
  <si>
    <t>Szkolenia pracowników niebędących członkami korpusu służby cywilnej</t>
  </si>
  <si>
    <t>Składki na ubezpieczenia społeczne</t>
  </si>
  <si>
    <t>Składki na Fundusz Pracy</t>
  </si>
  <si>
    <t>TRANSPORT I ŁĄCZNOŚĆ</t>
  </si>
  <si>
    <t>Drogi publiczne gminne</t>
  </si>
  <si>
    <t>Kary i odszkodowania wypłacane na rzecz osób fizycznych</t>
  </si>
  <si>
    <t xml:space="preserve">Wydatki inwestycyjne jednostek  budżetowych </t>
  </si>
  <si>
    <t>OŚWIATA I WYCHOWANIE</t>
  </si>
  <si>
    <t>Szkoły podstawowe</t>
  </si>
  <si>
    <t>Zakup pomocy naukowych, dydaktycznych i książek</t>
  </si>
  <si>
    <t xml:space="preserve">Wydatki na zakupy inwestycyjne jednostek  budżetowych </t>
  </si>
  <si>
    <t>Przedszkola</t>
  </si>
  <si>
    <r>
      <t>Dokonuje się zmian w planie WYDATKÓW budżetu gminy na 2007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</si>
  <si>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</si>
  <si>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</si>
  <si>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</si>
  <si>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</si>
  <si>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</si>
  <si>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GOSPODARKA KOMUNALNA I OCHRONA ŚRODOWISKA</t>
  </si>
  <si>
    <t>Zakup usług pozostałych</t>
  </si>
  <si>
    <t>Oświetlenie ulic, placów i dróg</t>
  </si>
  <si>
    <t>KULTURA I OCHRONA DZIEDZICTWA NARODOWEGO</t>
  </si>
  <si>
    <t>Domy i ośrodki kultury, świetlice i kluby</t>
  </si>
  <si>
    <t>RAZEM</t>
  </si>
  <si>
    <t>Dotacja podmiotowa dla instytucji kultury</t>
  </si>
  <si>
    <t>KULTURA FIZYCZNA I SPORT</t>
  </si>
  <si>
    <t>Zadania z zakresu kultury fizycznej i sportu</t>
  </si>
  <si>
    <t xml:space="preserve"> 2. Limity wydatków na wieloletnie programy inwestycyjne po zmianach określa załącznik Nr 3.</t>
  </si>
  <si>
    <t xml:space="preserve"> 1. Limity wydatków inwestycyjnych na 2007 r. po zmianach określa załącznik Nr 2.</t>
  </si>
  <si>
    <t>Plan dochodów i wydatków dla dochodów własnych szkół i przedszkoli po zmianach określa załącznik Nr 4</t>
  </si>
  <si>
    <t>Dokształcanie i doskonalenie zawodowe nauczycieli</t>
  </si>
  <si>
    <t>0830</t>
  </si>
  <si>
    <t>0960</t>
  </si>
  <si>
    <t>EDUKACYJNA OPIEKA WYCHOWAWCZA</t>
  </si>
  <si>
    <t>Kolonie i obozy oraz inne formy wypoczynku dzieci i młodzieży szkolnej, a także szkolenia młodzieży</t>
  </si>
  <si>
    <t>Wpływy z usług</t>
  </si>
  <si>
    <t>Otrzymane spadki, zapisy i darowizny w postaci pieniężnej</t>
  </si>
  <si>
    <t>Zakup materiałów papierniczych do sprzętu drukarskiego i urządzeń kserograficznych</t>
  </si>
  <si>
    <t>Oddziały przedszkolne w szkołach podstawowych</t>
  </si>
  <si>
    <t>Wynagrodzenie bezosobowe</t>
  </si>
  <si>
    <t>Placówki opiekuńczo-wychowawcze</t>
  </si>
  <si>
    <t>Świadczenia rodzinne, zaliczka alimentacyjna oraz składki na ubezpieczenia emerytalne i rentowe z ubezpieczenia społecznego</t>
  </si>
  <si>
    <t>Zasiłki i pomoc w naturze oraz składki na ubezpieczenie społeczne  i zdrowotne</t>
  </si>
  <si>
    <t>Składki na ubezpieczenie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</si>
  <si>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ustawami</t>
  </si>
  <si>
    <t xml:space="preserve">Składki na ubezpieczenie zdrowotne </t>
  </si>
  <si>
    <t>GOSPODARKA MIESZKANIOWA</t>
  </si>
  <si>
    <t>Gospodarka gruntami i nieruchomościami</t>
  </si>
  <si>
    <t>BEZPIECZEŃSTWO PUBLICZNE I OCHRONA PRZECIWPOŻAROWA</t>
  </si>
  <si>
    <t>Ochotnicze straże pożarne</t>
  </si>
  <si>
    <t>Urzędy gmin</t>
  </si>
  <si>
    <t>§ 9.</t>
  </si>
  <si>
    <t>§ 11.</t>
  </si>
  <si>
    <t>RÓŻNE ROZLICZENIA</t>
  </si>
  <si>
    <t>Rezerwy ogólne i celowe</t>
  </si>
  <si>
    <t xml:space="preserve">Rezerwy </t>
  </si>
  <si>
    <t>Zakup usług remontowych - Zespół Szkół Publicznych  Lesznowola</t>
  </si>
  <si>
    <t>Zespoły obsługi ekonomiczno-administracyjne szkół</t>
  </si>
  <si>
    <t>Świadczenia społeczne - zadania zlecone</t>
  </si>
  <si>
    <t>Świadczenia społeczne- zadania własne</t>
  </si>
  <si>
    <t>Zakup energii</t>
  </si>
  <si>
    <t>0970</t>
  </si>
  <si>
    <t xml:space="preserve">Wpływy z różnych dochodów </t>
  </si>
  <si>
    <t>0340</t>
  </si>
  <si>
    <t>0360</t>
  </si>
  <si>
    <t>Wpływy z podatku rolnego, podatku leśnego, podatku od spadków i darowizn, podatku od czynności cywilnoprawnych oraz podatków i opłat lokalnychod osób fizycznych</t>
  </si>
  <si>
    <t>Wpływy z podatku rolnego, podatku leśnego,  podatku od czynności cywilnoprawnych, podatków i opłat lokalnychod osób prawnych i innych jednostek organizacyjnych</t>
  </si>
  <si>
    <t>Podatek od środków transportowych</t>
  </si>
  <si>
    <t>Podatek od spadków i darowizn</t>
  </si>
  <si>
    <t>0910</t>
  </si>
  <si>
    <t>Lokalny transport drogowy</t>
  </si>
  <si>
    <t xml:space="preserve">Wydatki na zakupy inwestycyjne jed.  budżetowych </t>
  </si>
  <si>
    <t xml:space="preserve">Wydatki  inwestycyjne jed.  budżetowych </t>
  </si>
  <si>
    <t>Zespoły obsługi ekonom- administrac szkół</t>
  </si>
  <si>
    <t>1.</t>
  </si>
  <si>
    <t xml:space="preserve">Zmniejsza się rozchody o kwotę 150.000,-zł o umorzoną pożyczkę zaciągniętą w WFOŚiGW na realizację </t>
  </si>
  <si>
    <t>zadania pn. "Kanalizacja Magdalenka II"</t>
  </si>
  <si>
    <t>2.</t>
  </si>
  <si>
    <t xml:space="preserve">Zwiększa się rozchody o kwotę 150.000,-zł z tytułu spłaty pożyczki zaciągniętej w WFOŚiGW na realizację </t>
  </si>
  <si>
    <t>zadania pn. "Budowa Stacji Uzdatniania Wody w Wólce Kosowskiej i odwiert"</t>
  </si>
  <si>
    <t>3.</t>
  </si>
  <si>
    <t>Rozchody po zmianach wynoszą 1.167.000,-zł wg załącznika Nr 5.</t>
  </si>
  <si>
    <t>§ 12.</t>
  </si>
  <si>
    <t>0920</t>
  </si>
  <si>
    <t>Pozostałe odsetki</t>
  </si>
  <si>
    <t>Dochody i wydatki związane z realizacją zadań z zakresu administracji rządowej i innych zadań zleconych odrębnymi ustawami po zmianach określa załącznik Nr 1.</t>
  </si>
  <si>
    <t>Odsetki od nieterminowych wpłat z tytułu podatków i opłat</t>
  </si>
  <si>
    <t>OCHRONA ZDROWIA</t>
  </si>
  <si>
    <t>Przeciwdziałanie alkoholizmowi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</si>
  <si>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2007r., Nr 68, poz. 449)                                       Rada Gminy Lesznowola uchwala, co następuje: </t>
  </si>
  <si>
    <t>Dotacja celowa na pomoc finansowa udzielaną między jednostkami samorządu terytorialnegona dofinansowanie własnych zadań bieżących</t>
  </si>
  <si>
    <t>0500</t>
  </si>
  <si>
    <t>Podatek od czynności cywilnoprawnych</t>
  </si>
  <si>
    <t>§ 10.</t>
  </si>
  <si>
    <t>§ 13.</t>
  </si>
  <si>
    <t xml:space="preserve">Wydatki inwestycyjne jed.  budżetowych </t>
  </si>
  <si>
    <t xml:space="preserve">Dotacja celowa na  pomoc finansową udzielaną między jednostkami samorządu terytorialnego na dofinansowanie własnych zadań bieżących                                                    </t>
  </si>
  <si>
    <t>Dotacja celowa  na pomoc finansowa udzielaną między jednostkami samorządu terytorialnego na dofinansowanie własnych zadań inwestycyjnych i zakupów inwestycyjnych</t>
  </si>
  <si>
    <t>01008</t>
  </si>
  <si>
    <t>Melioracje wodne</t>
  </si>
  <si>
    <t>Dotacja celowa  dla jednostek samorzadu terytorialnego w 2007 roku po zmianach  określa załącznik Nr 6.</t>
  </si>
  <si>
    <t>Drogi publiczne powiatowe</t>
  </si>
  <si>
    <t>Dotacja celowa z budżetu na finans. lub dofinans. zadań zleconych do realizacji fundacjom</t>
  </si>
  <si>
    <t>Dotacja celowa z budżetu na finans. lub dofinans. zadań zleconych do realizacji stowarzyszeniom</t>
  </si>
  <si>
    <t>Dotacja celowa z budżetu na finans. lub dofinans. zadań zleconych do realizacji pozostałym jed. niezaliczanym do sektora finansów publicznych</t>
  </si>
  <si>
    <t>Uchwała Nr  75/VIII/07</t>
  </si>
  <si>
    <t xml:space="preserve">z dnia  29 czerwca  2007r. </t>
  </si>
  <si>
    <t>Podróże służbowe zagraniczne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</si>
</sst>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2" borderId="13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 quotePrefix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2" borderId="10" xfId="0" applyFont="1" applyFill="1" applyBorder="1" applyAlignment="1" quotePrefix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8" xfId="0" applyFont="1" applyFill="1" applyBorder="1" applyAlignment="1" quotePrefix="1">
      <alignment horizontal="center" vertical="center"/>
    </xf>
    <xf numFmtId="0" fontId="12" fillId="2" borderId="11" xfId="0" applyFont="1" applyFill="1" applyBorder="1" applyAlignment="1" quotePrefix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 quotePrefix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quotePrefix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3" fontId="1" fillId="7" borderId="10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quotePrefix="1">
      <alignment horizontal="center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0" fontId="12" fillId="2" borderId="26" xfId="0" applyFont="1" applyFill="1" applyBorder="1" applyAlignment="1" quotePrefix="1">
      <alignment horizontal="center" vertical="center" wrapText="1"/>
    </xf>
    <xf numFmtId="3" fontId="12" fillId="2" borderId="27" xfId="0" applyNumberFormat="1" applyFont="1" applyFill="1" applyBorder="1" applyAlignment="1">
      <alignment horizontal="right" vertical="center" wrapText="1"/>
    </xf>
    <xf numFmtId="3" fontId="12" fillId="2" borderId="26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center" vertical="center"/>
    </xf>
    <xf numFmtId="0" fontId="1" fillId="7" borderId="28" xfId="0" applyFont="1" applyFill="1" applyBorder="1" applyAlignment="1" quotePrefix="1">
      <alignment horizontal="center" vertical="center"/>
    </xf>
    <xf numFmtId="0" fontId="1" fillId="7" borderId="29" xfId="0" applyFont="1" applyFill="1" applyBorder="1" applyAlignment="1" quotePrefix="1">
      <alignment horizontal="center" vertical="center"/>
    </xf>
    <xf numFmtId="3" fontId="1" fillId="7" borderId="4" xfId="0" applyNumberFormat="1" applyFont="1" applyFill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12" fillId="2" borderId="24" xfId="0" applyNumberFormat="1" applyFont="1" applyFill="1" applyBorder="1" applyAlignment="1">
      <alignment horizontal="right" vertical="center" wrapText="1"/>
    </xf>
    <xf numFmtId="3" fontId="1" fillId="7" borderId="31" xfId="0" applyNumberFormat="1" applyFont="1" applyFill="1" applyBorder="1" applyAlignment="1">
      <alignment vertical="center" wrapText="1"/>
    </xf>
    <xf numFmtId="3" fontId="1" fillId="6" borderId="3" xfId="0" applyNumberFormat="1" applyFont="1" applyFill="1" applyBorder="1" applyAlignment="1">
      <alignment vertical="center" wrapText="1"/>
    </xf>
    <xf numFmtId="3" fontId="12" fillId="2" borderId="13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 quotePrefix="1">
      <alignment horizontal="center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9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 quotePrefix="1">
      <alignment horizontal="center" vertical="center"/>
    </xf>
    <xf numFmtId="0" fontId="12" fillId="0" borderId="17" xfId="0" applyFont="1" applyBorder="1" applyAlignment="1">
      <alignment vertical="center" wrapText="1"/>
    </xf>
    <xf numFmtId="3" fontId="0" fillId="0" borderId="17" xfId="0" applyNumberFormat="1" applyBorder="1" applyAlignment="1">
      <alignment horizontal="right" vertical="center"/>
    </xf>
    <xf numFmtId="0" fontId="12" fillId="2" borderId="13" xfId="0" applyFont="1" applyFill="1" applyBorder="1" applyAlignment="1" quotePrefix="1">
      <alignment horizontal="center"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0" xfId="0" applyFont="1" applyFill="1" applyBorder="1" applyAlignment="1" quotePrefix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3" fontId="1" fillId="7" borderId="7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32" xfId="0" applyFont="1" applyFill="1" applyBorder="1" applyAlignment="1" quotePrefix="1">
      <alignment horizontal="center" vertical="center" wrapText="1"/>
    </xf>
    <xf numFmtId="3" fontId="12" fillId="2" borderId="32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 quotePrefix="1">
      <alignment horizontal="center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0" fontId="13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 quotePrefix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3" fontId="12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1" fillId="7" borderId="7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vertical="center" wrapText="1"/>
    </xf>
    <xf numFmtId="0" fontId="1" fillId="7" borderId="3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4" fillId="6" borderId="14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" fillId="7" borderId="31" xfId="0" applyFont="1" applyFill="1" applyBorder="1" applyAlignment="1" quotePrefix="1">
      <alignment horizontal="center" vertical="center"/>
    </xf>
    <xf numFmtId="0" fontId="1" fillId="7" borderId="6" xfId="0" applyFont="1" applyFill="1" applyBorder="1" applyAlignment="1" quotePrefix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8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2" borderId="0" xfId="0" applyFill="1" applyBorder="1" applyAlignment="1" quotePrefix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Border="1" applyAlignment="1" quotePrefix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88"/>
  <sheetViews>
    <sheetView tabSelected="1" workbookViewId="0" topLeftCell="A118">
      <selection activeCell="M18" sqref="M18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2.75" customHeight="1">
      <c r="I1" s="307"/>
      <c r="J1" s="307"/>
    </row>
    <row r="2" spans="1:10" ht="12.75">
      <c r="A2" s="289" t="s">
        <v>161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09" t="s">
        <v>5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2.75">
      <c r="A4" s="309" t="s">
        <v>162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>
      <c r="A5" s="309" t="s">
        <v>12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5" ht="6" customHeight="1">
      <c r="A6" s="3"/>
      <c r="B6" s="3"/>
      <c r="C6" s="3"/>
      <c r="D6" s="3"/>
      <c r="E6" s="3"/>
    </row>
    <row r="7" spans="1:10" ht="72.75" customHeight="1">
      <c r="A7" s="308" t="s">
        <v>145</v>
      </c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289" t="s">
        <v>7</v>
      </c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2" customHeight="1">
      <c r="A11" s="88" t="s">
        <v>23</v>
      </c>
      <c r="E11" s="102"/>
    </row>
    <row r="12" ht="4.5" customHeight="1"/>
    <row r="13" spans="1:10" ht="12" customHeight="1">
      <c r="A13" s="300" t="s">
        <v>15</v>
      </c>
      <c r="B13" s="300"/>
      <c r="C13" s="300"/>
      <c r="D13" s="300"/>
      <c r="E13" s="300"/>
      <c r="F13" s="300"/>
      <c r="G13" s="292" t="s">
        <v>16</v>
      </c>
      <c r="H13" s="293"/>
      <c r="I13" s="294"/>
      <c r="J13" s="301" t="s">
        <v>22</v>
      </c>
    </row>
    <row r="14" spans="1:10" ht="12" customHeight="1">
      <c r="A14" s="303" t="s">
        <v>4</v>
      </c>
      <c r="B14" s="304"/>
      <c r="C14" s="305" t="s">
        <v>18</v>
      </c>
      <c r="D14" s="305"/>
      <c r="E14" s="305"/>
      <c r="F14" s="100" t="s">
        <v>3</v>
      </c>
      <c r="G14" s="295"/>
      <c r="H14" s="296"/>
      <c r="I14" s="297"/>
      <c r="J14" s="302"/>
    </row>
    <row r="15" spans="1:10" ht="12.75" customHeight="1">
      <c r="A15" s="247" t="s">
        <v>35</v>
      </c>
      <c r="B15" s="279"/>
      <c r="C15" s="280"/>
      <c r="D15" s="281"/>
      <c r="E15" s="282"/>
      <c r="F15" s="103"/>
      <c r="G15" s="228" t="s">
        <v>37</v>
      </c>
      <c r="H15" s="207"/>
      <c r="I15" s="229"/>
      <c r="J15" s="113">
        <f>J16</f>
        <v>18448</v>
      </c>
    </row>
    <row r="16" spans="1:10" ht="11.25" customHeight="1">
      <c r="A16" s="268"/>
      <c r="B16" s="268"/>
      <c r="C16" s="269" t="s">
        <v>36</v>
      </c>
      <c r="D16" s="270"/>
      <c r="E16" s="270"/>
      <c r="F16" s="78"/>
      <c r="G16" s="212" t="s">
        <v>29</v>
      </c>
      <c r="H16" s="212"/>
      <c r="I16" s="212"/>
      <c r="J16" s="114">
        <f>J17</f>
        <v>18448</v>
      </c>
    </row>
    <row r="17" spans="1:10" ht="36.75" customHeight="1">
      <c r="A17" s="283"/>
      <c r="B17" s="284"/>
      <c r="C17" s="285"/>
      <c r="D17" s="286"/>
      <c r="E17" s="287"/>
      <c r="F17" s="104">
        <v>2010</v>
      </c>
      <c r="G17" s="276" t="s">
        <v>38</v>
      </c>
      <c r="H17" s="277"/>
      <c r="I17" s="278"/>
      <c r="J17" s="63">
        <v>18448</v>
      </c>
    </row>
    <row r="18" spans="1:10" ht="15" customHeight="1">
      <c r="A18" s="247">
        <v>750</v>
      </c>
      <c r="B18" s="279"/>
      <c r="C18" s="280"/>
      <c r="D18" s="281"/>
      <c r="E18" s="282"/>
      <c r="F18" s="103"/>
      <c r="G18" s="228" t="s">
        <v>55</v>
      </c>
      <c r="H18" s="207"/>
      <c r="I18" s="229"/>
      <c r="J18" s="113">
        <f>J19</f>
        <v>715000</v>
      </c>
    </row>
    <row r="19" spans="1:10" ht="11.25" customHeight="1">
      <c r="A19" s="268"/>
      <c r="B19" s="268"/>
      <c r="C19" s="269">
        <v>75023</v>
      </c>
      <c r="D19" s="270"/>
      <c r="E19" s="270"/>
      <c r="F19" s="78"/>
      <c r="G19" s="212" t="s">
        <v>106</v>
      </c>
      <c r="H19" s="212"/>
      <c r="I19" s="212"/>
      <c r="J19" s="114">
        <f>J21+J20</f>
        <v>715000</v>
      </c>
    </row>
    <row r="20" spans="1:10" ht="13.5" customHeight="1">
      <c r="A20" s="206"/>
      <c r="B20" s="261"/>
      <c r="C20" s="262"/>
      <c r="D20" s="263"/>
      <c r="E20" s="264"/>
      <c r="F20" s="105" t="s">
        <v>139</v>
      </c>
      <c r="G20" s="265" t="s">
        <v>140</v>
      </c>
      <c r="H20" s="266"/>
      <c r="I20" s="267"/>
      <c r="J20" s="71">
        <v>665000</v>
      </c>
    </row>
    <row r="21" spans="1:10" ht="12.75" customHeight="1">
      <c r="A21" s="283"/>
      <c r="B21" s="284"/>
      <c r="C21" s="285"/>
      <c r="D21" s="286"/>
      <c r="E21" s="287"/>
      <c r="F21" s="104" t="s">
        <v>117</v>
      </c>
      <c r="G21" s="252" t="s">
        <v>118</v>
      </c>
      <c r="H21" s="253"/>
      <c r="I21" s="288"/>
      <c r="J21" s="63">
        <v>50000</v>
      </c>
    </row>
    <row r="22" spans="1:10" ht="42" customHeight="1">
      <c r="A22" s="247">
        <v>756</v>
      </c>
      <c r="B22" s="279"/>
      <c r="C22" s="280"/>
      <c r="D22" s="281"/>
      <c r="E22" s="282"/>
      <c r="F22" s="103"/>
      <c r="G22" s="228" t="s">
        <v>42</v>
      </c>
      <c r="H22" s="207"/>
      <c r="I22" s="229"/>
      <c r="J22" s="113">
        <f>J28+J25+J23</f>
        <v>2580070</v>
      </c>
    </row>
    <row r="23" spans="1:10" ht="40.5" customHeight="1">
      <c r="A23" s="223"/>
      <c r="B23" s="224"/>
      <c r="C23" s="225">
        <v>75615</v>
      </c>
      <c r="D23" s="327"/>
      <c r="E23" s="328"/>
      <c r="F23" s="78"/>
      <c r="G23" s="243" t="s">
        <v>122</v>
      </c>
      <c r="H23" s="244"/>
      <c r="I23" s="213"/>
      <c r="J23" s="114">
        <f>J24</f>
        <v>260000</v>
      </c>
    </row>
    <row r="24" spans="1:10" ht="12.75" customHeight="1">
      <c r="A24" s="206"/>
      <c r="B24" s="261"/>
      <c r="C24" s="262"/>
      <c r="D24" s="263"/>
      <c r="E24" s="264"/>
      <c r="F24" s="105" t="s">
        <v>119</v>
      </c>
      <c r="G24" s="265" t="s">
        <v>123</v>
      </c>
      <c r="H24" s="266"/>
      <c r="I24" s="267"/>
      <c r="J24" s="71">
        <v>260000</v>
      </c>
    </row>
    <row r="25" spans="1:10" ht="50.25" customHeight="1">
      <c r="A25" s="223"/>
      <c r="B25" s="224"/>
      <c r="C25" s="225">
        <v>75616</v>
      </c>
      <c r="D25" s="327"/>
      <c r="E25" s="328"/>
      <c r="F25" s="78"/>
      <c r="G25" s="243" t="s">
        <v>121</v>
      </c>
      <c r="H25" s="244"/>
      <c r="I25" s="213"/>
      <c r="J25" s="114">
        <f>J26+J27</f>
        <v>2290000</v>
      </c>
    </row>
    <row r="26" spans="1:10" ht="12.75" customHeight="1">
      <c r="A26" s="206"/>
      <c r="B26" s="261"/>
      <c r="C26" s="262"/>
      <c r="D26" s="263"/>
      <c r="E26" s="264"/>
      <c r="F26" s="105" t="s">
        <v>120</v>
      </c>
      <c r="G26" s="265" t="s">
        <v>124</v>
      </c>
      <c r="H26" s="266"/>
      <c r="I26" s="267"/>
      <c r="J26" s="71">
        <v>40000</v>
      </c>
    </row>
    <row r="27" spans="1:10" ht="12.75" customHeight="1">
      <c r="A27" s="126"/>
      <c r="B27" s="127"/>
      <c r="C27" s="128"/>
      <c r="D27" s="129"/>
      <c r="E27" s="130"/>
      <c r="F27" s="188" t="s">
        <v>147</v>
      </c>
      <c r="G27" s="252" t="s">
        <v>148</v>
      </c>
      <c r="H27" s="253"/>
      <c r="I27" s="288"/>
      <c r="J27" s="189">
        <v>2250000</v>
      </c>
    </row>
    <row r="28" spans="1:10" ht="27.75" customHeight="1">
      <c r="A28" s="223"/>
      <c r="B28" s="224"/>
      <c r="C28" s="225">
        <v>75618</v>
      </c>
      <c r="D28" s="327"/>
      <c r="E28" s="328"/>
      <c r="F28" s="78"/>
      <c r="G28" s="243" t="s">
        <v>43</v>
      </c>
      <c r="H28" s="244"/>
      <c r="I28" s="213"/>
      <c r="J28" s="114">
        <f>J29+J30</f>
        <v>30070</v>
      </c>
    </row>
    <row r="29" spans="1:10" ht="12" customHeight="1">
      <c r="A29" s="206"/>
      <c r="B29" s="261"/>
      <c r="C29" s="262"/>
      <c r="D29" s="263"/>
      <c r="E29" s="264"/>
      <c r="F29" s="105" t="s">
        <v>41</v>
      </c>
      <c r="G29" s="265" t="s">
        <v>44</v>
      </c>
      <c r="H29" s="266"/>
      <c r="I29" s="267"/>
      <c r="J29" s="71">
        <v>30000</v>
      </c>
    </row>
    <row r="30" spans="1:10" ht="12" customHeight="1">
      <c r="A30" s="126"/>
      <c r="B30" s="127"/>
      <c r="C30" s="128"/>
      <c r="D30" s="129"/>
      <c r="E30" s="130"/>
      <c r="F30" s="131" t="s">
        <v>125</v>
      </c>
      <c r="G30" s="252" t="s">
        <v>142</v>
      </c>
      <c r="H30" s="253"/>
      <c r="I30" s="288"/>
      <c r="J30" s="132">
        <v>70</v>
      </c>
    </row>
    <row r="31" spans="1:10" ht="15" customHeight="1">
      <c r="A31" s="247">
        <v>801</v>
      </c>
      <c r="B31" s="279"/>
      <c r="C31" s="280"/>
      <c r="D31" s="281"/>
      <c r="E31" s="282"/>
      <c r="F31" s="103"/>
      <c r="G31" s="216" t="s">
        <v>63</v>
      </c>
      <c r="H31" s="216"/>
      <c r="I31" s="216"/>
      <c r="J31" s="113">
        <f>J32</f>
        <v>107500</v>
      </c>
    </row>
    <row r="32" spans="1:10" ht="15.75" customHeight="1">
      <c r="A32" s="268"/>
      <c r="B32" s="268"/>
      <c r="C32" s="269">
        <v>80101</v>
      </c>
      <c r="D32" s="270"/>
      <c r="E32" s="270"/>
      <c r="F32" s="78"/>
      <c r="G32" s="212" t="s">
        <v>64</v>
      </c>
      <c r="H32" s="212"/>
      <c r="I32" s="212"/>
      <c r="J32" s="114">
        <f>J33+J34</f>
        <v>107500</v>
      </c>
    </row>
    <row r="33" spans="1:10" ht="12.75" customHeight="1">
      <c r="A33" s="206"/>
      <c r="B33" s="261"/>
      <c r="C33" s="262"/>
      <c r="D33" s="263"/>
      <c r="E33" s="264"/>
      <c r="F33" s="105" t="s">
        <v>87</v>
      </c>
      <c r="G33" s="276" t="s">
        <v>91</v>
      </c>
      <c r="H33" s="277"/>
      <c r="I33" s="278"/>
      <c r="J33" s="71">
        <v>7500</v>
      </c>
    </row>
    <row r="34" spans="1:10" ht="12.75" customHeight="1">
      <c r="A34" s="126"/>
      <c r="B34" s="127"/>
      <c r="C34" s="128"/>
      <c r="D34" s="129"/>
      <c r="E34" s="130"/>
      <c r="F34" s="131" t="s">
        <v>88</v>
      </c>
      <c r="G34" s="276" t="s">
        <v>92</v>
      </c>
      <c r="H34" s="277"/>
      <c r="I34" s="278"/>
      <c r="J34" s="132">
        <v>100000</v>
      </c>
    </row>
    <row r="35" spans="1:10" ht="15" customHeight="1">
      <c r="A35" s="247">
        <v>852</v>
      </c>
      <c r="B35" s="279"/>
      <c r="C35" s="280"/>
      <c r="D35" s="281"/>
      <c r="E35" s="282"/>
      <c r="F35" s="103"/>
      <c r="G35" s="216" t="s">
        <v>13</v>
      </c>
      <c r="H35" s="216"/>
      <c r="I35" s="216"/>
      <c r="J35" s="113">
        <f>J36+J38+J41</f>
        <v>18750</v>
      </c>
    </row>
    <row r="36" spans="1:10" ht="36.75" customHeight="1">
      <c r="A36" s="268"/>
      <c r="B36" s="268"/>
      <c r="C36" s="269">
        <v>85213</v>
      </c>
      <c r="D36" s="270"/>
      <c r="E36" s="270"/>
      <c r="F36" s="78"/>
      <c r="G36" s="212" t="s">
        <v>99</v>
      </c>
      <c r="H36" s="212"/>
      <c r="I36" s="212"/>
      <c r="J36" s="114">
        <f>J37</f>
        <v>1500</v>
      </c>
    </row>
    <row r="37" spans="1:10" ht="33.75" customHeight="1">
      <c r="A37" s="271"/>
      <c r="B37" s="272"/>
      <c r="C37" s="273"/>
      <c r="D37" s="274"/>
      <c r="E37" s="275"/>
      <c r="F37" s="104">
        <v>2010</v>
      </c>
      <c r="G37" s="276" t="s">
        <v>100</v>
      </c>
      <c r="H37" s="277"/>
      <c r="I37" s="278"/>
      <c r="J37" s="63">
        <v>1500</v>
      </c>
    </row>
    <row r="38" spans="1:10" ht="25.5" customHeight="1">
      <c r="A38" s="162"/>
      <c r="B38" s="163"/>
      <c r="C38" s="225">
        <v>85214</v>
      </c>
      <c r="D38" s="226"/>
      <c r="E38" s="227"/>
      <c r="F38" s="78"/>
      <c r="G38" s="243" t="s">
        <v>98</v>
      </c>
      <c r="H38" s="244"/>
      <c r="I38" s="244"/>
      <c r="J38" s="164">
        <f>J39+J40</f>
        <v>13000</v>
      </c>
    </row>
    <row r="39" spans="1:10" ht="38.25" customHeight="1">
      <c r="A39" s="206"/>
      <c r="B39" s="261"/>
      <c r="C39" s="262"/>
      <c r="D39" s="263"/>
      <c r="E39" s="264"/>
      <c r="F39" s="105">
        <v>2010</v>
      </c>
      <c r="G39" s="265" t="s">
        <v>100</v>
      </c>
      <c r="H39" s="266"/>
      <c r="I39" s="267"/>
      <c r="J39" s="71">
        <v>5000</v>
      </c>
    </row>
    <row r="40" spans="1:10" ht="20.25" customHeight="1">
      <c r="A40" s="283"/>
      <c r="B40" s="284"/>
      <c r="C40" s="285"/>
      <c r="D40" s="286"/>
      <c r="E40" s="287"/>
      <c r="F40" s="104">
        <v>2030</v>
      </c>
      <c r="G40" s="252" t="s">
        <v>28</v>
      </c>
      <c r="H40" s="253"/>
      <c r="I40" s="288"/>
      <c r="J40" s="63">
        <v>8000</v>
      </c>
    </row>
    <row r="41" spans="1:10" ht="15" customHeight="1">
      <c r="A41" s="268"/>
      <c r="B41" s="268"/>
      <c r="C41" s="269">
        <v>85219</v>
      </c>
      <c r="D41" s="270"/>
      <c r="E41" s="270"/>
      <c r="F41" s="78"/>
      <c r="G41" s="212" t="s">
        <v>32</v>
      </c>
      <c r="H41" s="212"/>
      <c r="I41" s="212"/>
      <c r="J41" s="114">
        <f>J42</f>
        <v>4250</v>
      </c>
    </row>
    <row r="42" spans="1:10" ht="20.25" customHeight="1">
      <c r="A42" s="271"/>
      <c r="B42" s="272"/>
      <c r="C42" s="273"/>
      <c r="D42" s="274"/>
      <c r="E42" s="275"/>
      <c r="F42" s="104">
        <v>2030</v>
      </c>
      <c r="G42" s="252" t="s">
        <v>28</v>
      </c>
      <c r="H42" s="253"/>
      <c r="I42" s="288"/>
      <c r="J42" s="63">
        <v>4250</v>
      </c>
    </row>
    <row r="43" spans="1:10" ht="7.5" customHeight="1">
      <c r="A43" s="182"/>
      <c r="B43" s="182"/>
      <c r="C43" s="180"/>
      <c r="D43" s="180"/>
      <c r="E43" s="180"/>
      <c r="F43" s="183"/>
      <c r="G43" s="184"/>
      <c r="H43" s="184"/>
      <c r="I43" s="184"/>
      <c r="J43" s="185"/>
    </row>
    <row r="44" spans="1:10" ht="20.25" customHeight="1">
      <c r="A44" s="300" t="s">
        <v>15</v>
      </c>
      <c r="B44" s="300"/>
      <c r="C44" s="300"/>
      <c r="D44" s="300"/>
      <c r="E44" s="300"/>
      <c r="F44" s="300"/>
      <c r="G44" s="292" t="s">
        <v>16</v>
      </c>
      <c r="H44" s="293"/>
      <c r="I44" s="294"/>
      <c r="J44" s="301" t="s">
        <v>22</v>
      </c>
    </row>
    <row r="45" spans="1:10" ht="18" customHeight="1">
      <c r="A45" s="303" t="s">
        <v>4</v>
      </c>
      <c r="B45" s="304"/>
      <c r="C45" s="305" t="s">
        <v>18</v>
      </c>
      <c r="D45" s="305"/>
      <c r="E45" s="305"/>
      <c r="F45" s="100" t="s">
        <v>3</v>
      </c>
      <c r="G45" s="295"/>
      <c r="H45" s="296"/>
      <c r="I45" s="297"/>
      <c r="J45" s="302"/>
    </row>
    <row r="46" spans="1:10" ht="15" customHeight="1">
      <c r="A46" s="247">
        <v>854</v>
      </c>
      <c r="B46" s="279"/>
      <c r="C46" s="280"/>
      <c r="D46" s="281"/>
      <c r="E46" s="282"/>
      <c r="F46" s="103"/>
      <c r="G46" s="216" t="s">
        <v>89</v>
      </c>
      <c r="H46" s="216"/>
      <c r="I46" s="216"/>
      <c r="J46" s="113">
        <f>J47</f>
        <v>1300</v>
      </c>
    </row>
    <row r="47" spans="1:10" ht="26.25" customHeight="1">
      <c r="A47" s="268"/>
      <c r="B47" s="268"/>
      <c r="C47" s="269">
        <v>85412</v>
      </c>
      <c r="D47" s="270"/>
      <c r="E47" s="270"/>
      <c r="F47" s="78"/>
      <c r="G47" s="212" t="s">
        <v>90</v>
      </c>
      <c r="H47" s="212"/>
      <c r="I47" s="212"/>
      <c r="J47" s="114">
        <f>J48</f>
        <v>1300</v>
      </c>
    </row>
    <row r="48" spans="1:10" ht="12" customHeight="1">
      <c r="A48" s="206"/>
      <c r="B48" s="261"/>
      <c r="C48" s="262"/>
      <c r="D48" s="263"/>
      <c r="E48" s="264"/>
      <c r="F48" s="105" t="s">
        <v>88</v>
      </c>
      <c r="G48" s="276" t="s">
        <v>92</v>
      </c>
      <c r="H48" s="277"/>
      <c r="I48" s="278"/>
      <c r="J48" s="71">
        <v>1300</v>
      </c>
    </row>
    <row r="49" spans="1:10" ht="17.25" customHeight="1">
      <c r="A49" s="290" t="s">
        <v>24</v>
      </c>
      <c r="B49" s="291"/>
      <c r="C49" s="291"/>
      <c r="D49" s="291"/>
      <c r="E49" s="291"/>
      <c r="F49" s="291"/>
      <c r="G49" s="291"/>
      <c r="H49" s="291"/>
      <c r="I49" s="298">
        <f>J15+J22+J35+J46+J31+J18</f>
        <v>3441068</v>
      </c>
      <c r="J49" s="299"/>
    </row>
    <row r="50" spans="1:10" ht="14.25" customHeight="1">
      <c r="A50" s="106"/>
      <c r="B50" s="106"/>
      <c r="C50" s="106"/>
      <c r="D50" s="106"/>
      <c r="E50" s="106"/>
      <c r="F50" s="106"/>
      <c r="G50" s="106"/>
      <c r="H50" s="106"/>
      <c r="I50" s="107"/>
      <c r="J50" s="107"/>
    </row>
    <row r="51" spans="1:10" ht="15.75" customHeight="1">
      <c r="A51" s="289" t="s">
        <v>8</v>
      </c>
      <c r="B51" s="289"/>
      <c r="C51" s="289"/>
      <c r="D51" s="289"/>
      <c r="E51" s="289"/>
      <c r="F51" s="289"/>
      <c r="G51" s="289"/>
      <c r="H51" s="289"/>
      <c r="I51" s="289"/>
      <c r="J51" s="289"/>
    </row>
    <row r="52" spans="1:10" ht="6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5" ht="16.5" customHeight="1">
      <c r="A53" s="88" t="s">
        <v>33</v>
      </c>
      <c r="E53" s="102"/>
    </row>
    <row r="54" ht="4.5" customHeight="1"/>
    <row r="55" spans="1:10" ht="12" customHeight="1">
      <c r="A55" s="300" t="s">
        <v>15</v>
      </c>
      <c r="B55" s="300"/>
      <c r="C55" s="300"/>
      <c r="D55" s="300"/>
      <c r="E55" s="300"/>
      <c r="F55" s="300"/>
      <c r="G55" s="292" t="s">
        <v>16</v>
      </c>
      <c r="H55" s="293"/>
      <c r="I55" s="294"/>
      <c r="J55" s="301" t="s">
        <v>22</v>
      </c>
    </row>
    <row r="56" spans="1:10" ht="15.75" customHeight="1">
      <c r="A56" s="303" t="s">
        <v>4</v>
      </c>
      <c r="B56" s="304"/>
      <c r="C56" s="305" t="s">
        <v>18</v>
      </c>
      <c r="D56" s="305"/>
      <c r="E56" s="305"/>
      <c r="F56" s="100" t="s">
        <v>3</v>
      </c>
      <c r="G56" s="295"/>
      <c r="H56" s="296"/>
      <c r="I56" s="297"/>
      <c r="J56" s="302"/>
    </row>
    <row r="57" spans="1:10" ht="15" customHeight="1">
      <c r="A57" s="247">
        <v>852</v>
      </c>
      <c r="B57" s="279"/>
      <c r="C57" s="280"/>
      <c r="D57" s="281"/>
      <c r="E57" s="282"/>
      <c r="F57" s="103"/>
      <c r="G57" s="216" t="s">
        <v>13</v>
      </c>
      <c r="H57" s="216"/>
      <c r="I57" s="216"/>
      <c r="J57" s="113">
        <f>J58</f>
        <v>37000</v>
      </c>
    </row>
    <row r="58" spans="1:10" ht="12" customHeight="1">
      <c r="A58" s="268"/>
      <c r="B58" s="268"/>
      <c r="C58" s="269">
        <v>85295</v>
      </c>
      <c r="D58" s="270"/>
      <c r="E58" s="270"/>
      <c r="F58" s="78"/>
      <c r="G58" s="212" t="s">
        <v>29</v>
      </c>
      <c r="H58" s="212"/>
      <c r="I58" s="212"/>
      <c r="J58" s="114">
        <f>J59</f>
        <v>37000</v>
      </c>
    </row>
    <row r="59" spans="1:10" ht="25.5" customHeight="1">
      <c r="A59" s="206"/>
      <c r="B59" s="261"/>
      <c r="C59" s="262"/>
      <c r="D59" s="263"/>
      <c r="E59" s="264"/>
      <c r="F59" s="105">
        <v>2030</v>
      </c>
      <c r="G59" s="276" t="s">
        <v>28</v>
      </c>
      <c r="H59" s="277"/>
      <c r="I59" s="278"/>
      <c r="J59" s="71">
        <v>37000</v>
      </c>
    </row>
    <row r="60" spans="1:10" ht="12" customHeight="1">
      <c r="A60" s="290" t="s">
        <v>34</v>
      </c>
      <c r="B60" s="291"/>
      <c r="C60" s="291"/>
      <c r="D60" s="291"/>
      <c r="E60" s="291"/>
      <c r="F60" s="291"/>
      <c r="G60" s="291"/>
      <c r="H60" s="291"/>
      <c r="I60" s="298">
        <f>J57</f>
        <v>37000</v>
      </c>
      <c r="J60" s="299"/>
    </row>
    <row r="61" spans="1:10" ht="18" customHeight="1">
      <c r="A61" s="133"/>
      <c r="B61" s="133"/>
      <c r="C61" s="129"/>
      <c r="D61" s="129"/>
      <c r="E61" s="129"/>
      <c r="F61" s="134"/>
      <c r="G61" s="135"/>
      <c r="H61" s="135"/>
      <c r="I61" s="135"/>
      <c r="J61" s="74"/>
    </row>
    <row r="62" spans="1:10" ht="15.75" customHeight="1">
      <c r="A62" s="289" t="s">
        <v>11</v>
      </c>
      <c r="B62" s="289"/>
      <c r="C62" s="289"/>
      <c r="D62" s="289"/>
      <c r="E62" s="289"/>
      <c r="F62" s="289"/>
      <c r="G62" s="289"/>
      <c r="H62" s="289"/>
      <c r="I62" s="289"/>
      <c r="J62" s="289"/>
    </row>
    <row r="63" spans="1:10" ht="6.7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ht="15.75" customHeight="1">
      <c r="A64" s="88" t="s">
        <v>21</v>
      </c>
      <c r="B64" s="89"/>
      <c r="C64" s="89"/>
      <c r="D64" s="89"/>
      <c r="E64" s="90"/>
      <c r="F64" s="89"/>
      <c r="G64" s="89"/>
      <c r="H64" s="89"/>
      <c r="K64" s="83"/>
    </row>
    <row r="65" spans="1:11" ht="6.75" customHeight="1">
      <c r="A65" s="88"/>
      <c r="B65" s="89"/>
      <c r="C65" s="89"/>
      <c r="D65" s="89"/>
      <c r="E65" s="90"/>
      <c r="F65" s="89"/>
      <c r="G65" s="89"/>
      <c r="H65" s="89"/>
      <c r="K65" s="83"/>
    </row>
    <row r="66" spans="1:11" ht="12" customHeight="1">
      <c r="A66" s="237" t="s">
        <v>15</v>
      </c>
      <c r="B66" s="237"/>
      <c r="C66" s="237"/>
      <c r="D66" s="237"/>
      <c r="E66" s="237"/>
      <c r="F66" s="237"/>
      <c r="G66" s="238" t="s">
        <v>16</v>
      </c>
      <c r="H66" s="239"/>
      <c r="I66" s="240"/>
      <c r="J66" s="220" t="s">
        <v>17</v>
      </c>
      <c r="K66" s="83"/>
    </row>
    <row r="67" spans="1:11" ht="12" customHeight="1">
      <c r="A67" s="222" t="s">
        <v>4</v>
      </c>
      <c r="B67" s="222"/>
      <c r="C67" s="222" t="s">
        <v>18</v>
      </c>
      <c r="D67" s="222"/>
      <c r="E67" s="222"/>
      <c r="F67" s="91" t="s">
        <v>3</v>
      </c>
      <c r="G67" s="241"/>
      <c r="H67" s="218"/>
      <c r="I67" s="219"/>
      <c r="J67" s="221"/>
      <c r="K67" s="83"/>
    </row>
    <row r="68" spans="1:11" ht="15.75" customHeight="1">
      <c r="A68" s="247" t="s">
        <v>35</v>
      </c>
      <c r="B68" s="248"/>
      <c r="C68" s="76"/>
      <c r="D68" s="76"/>
      <c r="E68" s="77"/>
      <c r="F68" s="77"/>
      <c r="G68" s="228" t="s">
        <v>37</v>
      </c>
      <c r="H68" s="207"/>
      <c r="I68" s="229"/>
      <c r="J68" s="113">
        <f>J72+J69</f>
        <v>178752</v>
      </c>
      <c r="K68" s="83"/>
    </row>
    <row r="69" spans="1:11" ht="15" customHeight="1">
      <c r="A69" s="223"/>
      <c r="B69" s="224"/>
      <c r="C69" s="225" t="s">
        <v>45</v>
      </c>
      <c r="D69" s="226"/>
      <c r="E69" s="227"/>
      <c r="F69" s="78"/>
      <c r="G69" s="212" t="s">
        <v>46</v>
      </c>
      <c r="H69" s="212"/>
      <c r="I69" s="212"/>
      <c r="J69" s="115">
        <f>J70+J71</f>
        <v>160304</v>
      </c>
      <c r="K69" s="83"/>
    </row>
    <row r="70" spans="1:11" ht="12" customHeight="1">
      <c r="A70" s="109"/>
      <c r="B70" s="110"/>
      <c r="C70" s="111"/>
      <c r="D70" s="111"/>
      <c r="E70" s="112"/>
      <c r="F70" s="120">
        <v>4610</v>
      </c>
      <c r="G70" s="245" t="s">
        <v>47</v>
      </c>
      <c r="H70" s="246"/>
      <c r="I70" s="232"/>
      <c r="J70" s="118">
        <v>304</v>
      </c>
      <c r="K70" s="83"/>
    </row>
    <row r="71" spans="1:11" ht="12" customHeight="1">
      <c r="A71" s="121"/>
      <c r="B71" s="122"/>
      <c r="C71" s="92"/>
      <c r="D71" s="92"/>
      <c r="E71" s="123"/>
      <c r="F71" s="86">
        <v>6050</v>
      </c>
      <c r="G71" s="249" t="s">
        <v>62</v>
      </c>
      <c r="H71" s="250"/>
      <c r="I71" s="251"/>
      <c r="J71" s="165">
        <v>160000</v>
      </c>
      <c r="K71" s="83"/>
    </row>
    <row r="72" spans="1:11" ht="15" customHeight="1">
      <c r="A72" s="223"/>
      <c r="B72" s="224"/>
      <c r="C72" s="225" t="s">
        <v>36</v>
      </c>
      <c r="D72" s="226"/>
      <c r="E72" s="227"/>
      <c r="F72" s="78"/>
      <c r="G72" s="212" t="s">
        <v>29</v>
      </c>
      <c r="H72" s="212"/>
      <c r="I72" s="212"/>
      <c r="J72" s="115">
        <f>J73+J74</f>
        <v>18448</v>
      </c>
      <c r="K72" s="83"/>
    </row>
    <row r="73" spans="1:11" ht="12" customHeight="1">
      <c r="A73" s="109"/>
      <c r="B73" s="110"/>
      <c r="C73" s="111"/>
      <c r="D73" s="111"/>
      <c r="E73" s="112"/>
      <c r="F73" s="120">
        <v>4210</v>
      </c>
      <c r="G73" s="245" t="s">
        <v>31</v>
      </c>
      <c r="H73" s="246"/>
      <c r="I73" s="232"/>
      <c r="J73" s="118">
        <v>362</v>
      </c>
      <c r="K73" s="83"/>
    </row>
    <row r="74" spans="1:11" ht="12" customHeight="1">
      <c r="A74" s="121"/>
      <c r="B74" s="122"/>
      <c r="C74" s="92"/>
      <c r="D74" s="92"/>
      <c r="E74" s="123"/>
      <c r="F74" s="120">
        <v>4430</v>
      </c>
      <c r="G74" s="245" t="s">
        <v>39</v>
      </c>
      <c r="H74" s="246"/>
      <c r="I74" s="232"/>
      <c r="J74" s="118">
        <v>18086</v>
      </c>
      <c r="K74" s="83"/>
    </row>
    <row r="75" spans="1:11" ht="15.75" customHeight="1">
      <c r="A75" s="247" t="s">
        <v>48</v>
      </c>
      <c r="B75" s="248"/>
      <c r="C75" s="76"/>
      <c r="D75" s="76"/>
      <c r="E75" s="77"/>
      <c r="F75" s="77"/>
      <c r="G75" s="228" t="s">
        <v>50</v>
      </c>
      <c r="H75" s="207"/>
      <c r="I75" s="229"/>
      <c r="J75" s="113">
        <f>J76</f>
        <v>1389</v>
      </c>
      <c r="K75" s="83"/>
    </row>
    <row r="76" spans="1:11" ht="15" customHeight="1">
      <c r="A76" s="223"/>
      <c r="B76" s="224"/>
      <c r="C76" s="225" t="s">
        <v>49</v>
      </c>
      <c r="D76" s="226"/>
      <c r="E76" s="227"/>
      <c r="F76" s="78"/>
      <c r="G76" s="243" t="s">
        <v>29</v>
      </c>
      <c r="H76" s="244"/>
      <c r="I76" s="244"/>
      <c r="J76" s="115">
        <f>J77</f>
        <v>1389</v>
      </c>
      <c r="K76" s="83"/>
    </row>
    <row r="77" spans="1:11" ht="13.5" customHeight="1">
      <c r="A77" s="109"/>
      <c r="B77" s="110"/>
      <c r="C77" s="111"/>
      <c r="D77" s="111"/>
      <c r="E77" s="112"/>
      <c r="F77" s="120">
        <v>4430</v>
      </c>
      <c r="G77" s="245" t="s">
        <v>39</v>
      </c>
      <c r="H77" s="246"/>
      <c r="I77" s="232"/>
      <c r="J77" s="118">
        <v>1389</v>
      </c>
      <c r="K77" s="83"/>
    </row>
    <row r="78" spans="1:11" ht="15.75" customHeight="1">
      <c r="A78" s="247">
        <v>600</v>
      </c>
      <c r="B78" s="248"/>
      <c r="C78" s="76"/>
      <c r="D78" s="76"/>
      <c r="E78" s="77"/>
      <c r="F78" s="77"/>
      <c r="G78" s="228" t="s">
        <v>59</v>
      </c>
      <c r="H78" s="207"/>
      <c r="I78" s="229"/>
      <c r="J78" s="113">
        <f>J84+J79+J81</f>
        <v>3163000</v>
      </c>
      <c r="K78" s="83"/>
    </row>
    <row r="79" spans="1:11" ht="15.75" customHeight="1">
      <c r="A79" s="223"/>
      <c r="B79" s="224"/>
      <c r="C79" s="225">
        <v>60004</v>
      </c>
      <c r="D79" s="226"/>
      <c r="E79" s="227"/>
      <c r="F79" s="78"/>
      <c r="G79" s="243" t="s">
        <v>126</v>
      </c>
      <c r="H79" s="244"/>
      <c r="I79" s="244"/>
      <c r="J79" s="115">
        <f>J80</f>
        <v>43000</v>
      </c>
      <c r="K79" s="83"/>
    </row>
    <row r="80" spans="1:11" ht="15.75" customHeight="1">
      <c r="A80" s="121"/>
      <c r="B80" s="122"/>
      <c r="C80" s="92"/>
      <c r="D80" s="92"/>
      <c r="E80" s="123"/>
      <c r="F80" s="86">
        <v>6060</v>
      </c>
      <c r="G80" s="249" t="s">
        <v>66</v>
      </c>
      <c r="H80" s="250"/>
      <c r="I80" s="251"/>
      <c r="J80" s="118">
        <v>43000</v>
      </c>
      <c r="K80" s="83"/>
    </row>
    <row r="81" spans="1:11" ht="15.75" customHeight="1">
      <c r="A81" s="223"/>
      <c r="B81" s="224"/>
      <c r="C81" s="225">
        <v>60014</v>
      </c>
      <c r="D81" s="226"/>
      <c r="E81" s="227"/>
      <c r="F81" s="78"/>
      <c r="G81" s="243" t="s">
        <v>157</v>
      </c>
      <c r="H81" s="244"/>
      <c r="I81" s="244"/>
      <c r="J81" s="115">
        <f>J82+J83</f>
        <v>1075000</v>
      </c>
      <c r="K81" s="83"/>
    </row>
    <row r="82" spans="1:11" ht="35.25" customHeight="1">
      <c r="A82" s="121"/>
      <c r="B82" s="122"/>
      <c r="C82" s="92"/>
      <c r="D82" s="92"/>
      <c r="E82" s="123"/>
      <c r="F82" s="120">
        <v>2710</v>
      </c>
      <c r="G82" s="245" t="s">
        <v>146</v>
      </c>
      <c r="H82" s="246"/>
      <c r="I82" s="232"/>
      <c r="J82" s="118">
        <v>500000</v>
      </c>
      <c r="K82" s="83"/>
    </row>
    <row r="83" spans="1:11" ht="35.25" customHeight="1">
      <c r="A83" s="121"/>
      <c r="B83" s="122"/>
      <c r="C83" s="92"/>
      <c r="D83" s="92"/>
      <c r="E83" s="123"/>
      <c r="F83" s="86">
        <v>6300</v>
      </c>
      <c r="G83" s="249" t="s">
        <v>153</v>
      </c>
      <c r="H83" s="250"/>
      <c r="I83" s="251"/>
      <c r="J83" s="116">
        <v>575000</v>
      </c>
      <c r="K83" s="83"/>
    </row>
    <row r="84" spans="1:11" ht="15" customHeight="1">
      <c r="A84" s="223"/>
      <c r="B84" s="224"/>
      <c r="C84" s="225">
        <v>60016</v>
      </c>
      <c r="D84" s="226"/>
      <c r="E84" s="227"/>
      <c r="F84" s="78"/>
      <c r="G84" s="243" t="s">
        <v>60</v>
      </c>
      <c r="H84" s="244"/>
      <c r="I84" s="244"/>
      <c r="J84" s="115">
        <f>J86+J85</f>
        <v>2045000</v>
      </c>
      <c r="K84" s="83"/>
    </row>
    <row r="85" spans="1:11" ht="13.5" customHeight="1">
      <c r="A85" s="121"/>
      <c r="B85" s="122"/>
      <c r="C85" s="92"/>
      <c r="D85" s="92"/>
      <c r="E85" s="123"/>
      <c r="F85" s="120">
        <v>4590</v>
      </c>
      <c r="G85" s="245" t="s">
        <v>61</v>
      </c>
      <c r="H85" s="246"/>
      <c r="I85" s="232"/>
      <c r="J85" s="118">
        <v>300000</v>
      </c>
      <c r="K85" s="83"/>
    </row>
    <row r="86" spans="1:11" ht="13.5" customHeight="1">
      <c r="A86" s="98"/>
      <c r="B86" s="99"/>
      <c r="C86" s="97"/>
      <c r="D86" s="97"/>
      <c r="E86" s="101"/>
      <c r="F86" s="86">
        <v>6050</v>
      </c>
      <c r="G86" s="249" t="s">
        <v>62</v>
      </c>
      <c r="H86" s="250"/>
      <c r="I86" s="251"/>
      <c r="J86" s="116">
        <v>1745000</v>
      </c>
      <c r="K86" s="83"/>
    </row>
    <row r="87" spans="1:11" ht="13.5" customHeight="1">
      <c r="A87" s="247">
        <v>700</v>
      </c>
      <c r="B87" s="248"/>
      <c r="C87" s="76"/>
      <c r="D87" s="76"/>
      <c r="E87" s="77"/>
      <c r="F87" s="77"/>
      <c r="G87" s="228" t="s">
        <v>102</v>
      </c>
      <c r="H87" s="207"/>
      <c r="I87" s="229"/>
      <c r="J87" s="113">
        <f>J88</f>
        <v>190000</v>
      </c>
      <c r="K87" s="83"/>
    </row>
    <row r="88" spans="1:11" ht="13.5" customHeight="1">
      <c r="A88" s="223"/>
      <c r="B88" s="224"/>
      <c r="C88" s="225">
        <v>70005</v>
      </c>
      <c r="D88" s="226"/>
      <c r="E88" s="227"/>
      <c r="F88" s="78"/>
      <c r="G88" s="243" t="s">
        <v>103</v>
      </c>
      <c r="H88" s="244"/>
      <c r="I88" s="244"/>
      <c r="J88" s="115">
        <f>J89+J90</f>
        <v>190000</v>
      </c>
      <c r="K88" s="83"/>
    </row>
    <row r="89" spans="1:11" ht="36.75" customHeight="1">
      <c r="A89" s="121"/>
      <c r="B89" s="122"/>
      <c r="C89" s="92"/>
      <c r="D89" s="92"/>
      <c r="E89" s="123"/>
      <c r="F89" s="120">
        <v>2710</v>
      </c>
      <c r="G89" s="245" t="s">
        <v>146</v>
      </c>
      <c r="H89" s="246"/>
      <c r="I89" s="232"/>
      <c r="J89" s="118">
        <v>50000</v>
      </c>
      <c r="K89" s="83"/>
    </row>
    <row r="90" spans="1:11" ht="13.5" customHeight="1">
      <c r="A90" s="121"/>
      <c r="B90" s="122"/>
      <c r="C90" s="92"/>
      <c r="D90" s="92"/>
      <c r="E90" s="123"/>
      <c r="F90" s="86">
        <v>6050</v>
      </c>
      <c r="G90" s="249" t="s">
        <v>62</v>
      </c>
      <c r="H90" s="250"/>
      <c r="I90" s="251"/>
      <c r="J90" s="116">
        <v>140000</v>
      </c>
      <c r="K90" s="83"/>
    </row>
    <row r="91" spans="1:11" ht="15.75" customHeight="1">
      <c r="A91" s="247">
        <v>750</v>
      </c>
      <c r="B91" s="248"/>
      <c r="C91" s="76"/>
      <c r="D91" s="76"/>
      <c r="E91" s="77"/>
      <c r="F91" s="77"/>
      <c r="G91" s="228" t="s">
        <v>55</v>
      </c>
      <c r="H91" s="207"/>
      <c r="I91" s="229"/>
      <c r="J91" s="113">
        <f>J92+J98</f>
        <v>216267</v>
      </c>
      <c r="K91" s="83"/>
    </row>
    <row r="92" spans="1:11" ht="15" customHeight="1">
      <c r="A92" s="223"/>
      <c r="B92" s="224"/>
      <c r="C92" s="225">
        <v>75022</v>
      </c>
      <c r="D92" s="226"/>
      <c r="E92" s="227"/>
      <c r="F92" s="78"/>
      <c r="G92" s="243" t="s">
        <v>54</v>
      </c>
      <c r="H92" s="244"/>
      <c r="I92" s="244"/>
      <c r="J92" s="115">
        <f>J93+J94</f>
        <v>13197</v>
      </c>
      <c r="K92" s="83"/>
    </row>
    <row r="93" spans="1:11" ht="14.25" customHeight="1">
      <c r="A93" s="109"/>
      <c r="B93" s="110"/>
      <c r="C93" s="111"/>
      <c r="D93" s="111"/>
      <c r="E93" s="112"/>
      <c r="F93" s="120">
        <v>4420</v>
      </c>
      <c r="G93" s="245" t="s">
        <v>163</v>
      </c>
      <c r="H93" s="246"/>
      <c r="I93" s="232"/>
      <c r="J93" s="118">
        <v>1600</v>
      </c>
      <c r="K93" s="83"/>
    </row>
    <row r="94" spans="1:11" ht="22.5" customHeight="1">
      <c r="A94" s="98"/>
      <c r="B94" s="99"/>
      <c r="C94" s="97"/>
      <c r="D94" s="97"/>
      <c r="E94" s="101"/>
      <c r="F94" s="86">
        <v>4700</v>
      </c>
      <c r="G94" s="249" t="s">
        <v>56</v>
      </c>
      <c r="H94" s="250"/>
      <c r="I94" s="251"/>
      <c r="J94" s="116">
        <v>11597</v>
      </c>
      <c r="K94" s="83"/>
    </row>
    <row r="95" spans="1:11" ht="10.5" customHeight="1">
      <c r="A95" s="201"/>
      <c r="B95" s="201"/>
      <c r="C95" s="97"/>
      <c r="D95" s="97"/>
      <c r="E95" s="97"/>
      <c r="F95" s="202"/>
      <c r="G95" s="203"/>
      <c r="H95" s="203"/>
      <c r="I95" s="203"/>
      <c r="J95" s="204"/>
      <c r="K95" s="83"/>
    </row>
    <row r="96" spans="1:11" ht="15.75" customHeight="1">
      <c r="A96" s="237" t="s">
        <v>15</v>
      </c>
      <c r="B96" s="237"/>
      <c r="C96" s="237"/>
      <c r="D96" s="237"/>
      <c r="E96" s="237"/>
      <c r="F96" s="237"/>
      <c r="G96" s="238" t="s">
        <v>16</v>
      </c>
      <c r="H96" s="239"/>
      <c r="I96" s="240"/>
      <c r="J96" s="220" t="s">
        <v>17</v>
      </c>
      <c r="K96" s="83"/>
    </row>
    <row r="97" spans="1:11" ht="15.75" customHeight="1">
      <c r="A97" s="222" t="s">
        <v>4</v>
      </c>
      <c r="B97" s="222"/>
      <c r="C97" s="222" t="s">
        <v>18</v>
      </c>
      <c r="D97" s="222"/>
      <c r="E97" s="222"/>
      <c r="F97" s="91" t="s">
        <v>3</v>
      </c>
      <c r="G97" s="241"/>
      <c r="H97" s="218"/>
      <c r="I97" s="219"/>
      <c r="J97" s="221"/>
      <c r="K97" s="83"/>
    </row>
    <row r="98" spans="1:11" ht="15" customHeight="1">
      <c r="A98" s="223"/>
      <c r="B98" s="224"/>
      <c r="C98" s="225">
        <v>75023</v>
      </c>
      <c r="D98" s="226"/>
      <c r="E98" s="227"/>
      <c r="F98" s="78"/>
      <c r="G98" s="243" t="s">
        <v>106</v>
      </c>
      <c r="H98" s="244"/>
      <c r="I98" s="244"/>
      <c r="J98" s="115">
        <f>SUM(J99:J103)</f>
        <v>203070</v>
      </c>
      <c r="K98" s="83"/>
    </row>
    <row r="99" spans="1:11" ht="14.25" customHeight="1">
      <c r="A99" s="109"/>
      <c r="B99" s="110"/>
      <c r="C99" s="111"/>
      <c r="D99" s="111"/>
      <c r="E99" s="112"/>
      <c r="F99" s="120">
        <v>4010</v>
      </c>
      <c r="G99" s="245" t="s">
        <v>40</v>
      </c>
      <c r="H99" s="246"/>
      <c r="I99" s="232"/>
      <c r="J99" s="118">
        <v>168000</v>
      </c>
      <c r="K99" s="83"/>
    </row>
    <row r="100" spans="1:11" ht="14.25" customHeight="1">
      <c r="A100" s="121"/>
      <c r="B100" s="122"/>
      <c r="C100" s="92"/>
      <c r="D100" s="92"/>
      <c r="E100" s="123"/>
      <c r="F100" s="120">
        <v>4110</v>
      </c>
      <c r="G100" s="245" t="s">
        <v>57</v>
      </c>
      <c r="H100" s="246"/>
      <c r="I100" s="232"/>
      <c r="J100" s="118">
        <v>29000</v>
      </c>
      <c r="K100" s="83"/>
    </row>
    <row r="101" spans="1:11" ht="14.25" customHeight="1">
      <c r="A101" s="121"/>
      <c r="B101" s="122"/>
      <c r="C101" s="92"/>
      <c r="D101" s="92"/>
      <c r="E101" s="123"/>
      <c r="F101" s="120">
        <v>4120</v>
      </c>
      <c r="G101" s="245" t="s">
        <v>58</v>
      </c>
      <c r="H101" s="246"/>
      <c r="I101" s="232"/>
      <c r="J101" s="118">
        <v>4000</v>
      </c>
      <c r="K101" s="83"/>
    </row>
    <row r="102" spans="1:11" ht="14.25" customHeight="1">
      <c r="A102" s="121"/>
      <c r="B102" s="122"/>
      <c r="C102" s="92"/>
      <c r="D102" s="92"/>
      <c r="E102" s="123"/>
      <c r="F102" s="120">
        <v>4420</v>
      </c>
      <c r="G102" s="245" t="s">
        <v>163</v>
      </c>
      <c r="H102" s="246"/>
      <c r="I102" s="232"/>
      <c r="J102" s="118">
        <v>1500</v>
      </c>
      <c r="K102" s="83"/>
    </row>
    <row r="103" spans="1:11" ht="14.25" customHeight="1">
      <c r="A103" s="98"/>
      <c r="B103" s="99"/>
      <c r="C103" s="97"/>
      <c r="D103" s="97"/>
      <c r="E103" s="101"/>
      <c r="F103" s="86">
        <v>4610</v>
      </c>
      <c r="G103" s="249" t="s">
        <v>47</v>
      </c>
      <c r="H103" s="250"/>
      <c r="I103" s="251"/>
      <c r="J103" s="116">
        <v>570</v>
      </c>
      <c r="K103" s="83"/>
    </row>
    <row r="104" spans="1:11" ht="28.5" customHeight="1">
      <c r="A104" s="247">
        <v>754</v>
      </c>
      <c r="B104" s="248"/>
      <c r="C104" s="76"/>
      <c r="D104" s="76"/>
      <c r="E104" s="77"/>
      <c r="F104" s="77"/>
      <c r="G104" s="216" t="s">
        <v>104</v>
      </c>
      <c r="H104" s="216"/>
      <c r="I104" s="216"/>
      <c r="J104" s="113">
        <f>J105</f>
        <v>150000</v>
      </c>
      <c r="K104" s="83"/>
    </row>
    <row r="105" spans="1:11" ht="15" customHeight="1">
      <c r="A105" s="223"/>
      <c r="B105" s="224"/>
      <c r="C105" s="225">
        <v>75412</v>
      </c>
      <c r="D105" s="226"/>
      <c r="E105" s="227"/>
      <c r="F105" s="78"/>
      <c r="G105" s="212" t="s">
        <v>105</v>
      </c>
      <c r="H105" s="212"/>
      <c r="I105" s="212"/>
      <c r="J105" s="115">
        <f>J106</f>
        <v>150000</v>
      </c>
      <c r="K105" s="83"/>
    </row>
    <row r="106" spans="1:11" ht="13.5" customHeight="1">
      <c r="A106" s="93"/>
      <c r="B106" s="94"/>
      <c r="C106" s="95"/>
      <c r="D106" s="95"/>
      <c r="E106" s="96"/>
      <c r="F106" s="86">
        <v>6050</v>
      </c>
      <c r="G106" s="249" t="s">
        <v>62</v>
      </c>
      <c r="H106" s="250"/>
      <c r="I106" s="251"/>
      <c r="J106" s="116">
        <v>150000</v>
      </c>
      <c r="K106" s="83"/>
    </row>
    <row r="107" spans="1:11" ht="18" customHeight="1">
      <c r="A107" s="247">
        <v>801</v>
      </c>
      <c r="B107" s="248"/>
      <c r="C107" s="76"/>
      <c r="D107" s="76"/>
      <c r="E107" s="77"/>
      <c r="F107" s="77"/>
      <c r="G107" s="216" t="s">
        <v>63</v>
      </c>
      <c r="H107" s="216"/>
      <c r="I107" s="216"/>
      <c r="J107" s="113">
        <f>J108+J118+J121+J115</f>
        <v>2238700</v>
      </c>
      <c r="K107" s="83"/>
    </row>
    <row r="108" spans="1:11" ht="15" customHeight="1">
      <c r="A108" s="223"/>
      <c r="B108" s="224"/>
      <c r="C108" s="225">
        <v>80101</v>
      </c>
      <c r="D108" s="226"/>
      <c r="E108" s="227"/>
      <c r="F108" s="78"/>
      <c r="G108" s="212" t="s">
        <v>64</v>
      </c>
      <c r="H108" s="212"/>
      <c r="I108" s="212"/>
      <c r="J108" s="115">
        <f>SUM(J109:J114)</f>
        <v>2174000</v>
      </c>
      <c r="K108" s="83"/>
    </row>
    <row r="109" spans="1:11" ht="13.5" customHeight="1">
      <c r="A109" s="312"/>
      <c r="B109" s="313"/>
      <c r="C109" s="318"/>
      <c r="D109" s="319"/>
      <c r="E109" s="320"/>
      <c r="F109" s="120">
        <v>4210</v>
      </c>
      <c r="G109" s="245" t="s">
        <v>31</v>
      </c>
      <c r="H109" s="246"/>
      <c r="I109" s="232"/>
      <c r="J109" s="118">
        <v>96000</v>
      </c>
      <c r="K109" s="83"/>
    </row>
    <row r="110" spans="1:11" ht="13.5" customHeight="1">
      <c r="A110" s="314"/>
      <c r="B110" s="315"/>
      <c r="C110" s="321"/>
      <c r="D110" s="322"/>
      <c r="E110" s="323"/>
      <c r="F110" s="120">
        <v>4240</v>
      </c>
      <c r="G110" s="245" t="s">
        <v>65</v>
      </c>
      <c r="H110" s="246"/>
      <c r="I110" s="232"/>
      <c r="J110" s="118">
        <v>82600</v>
      </c>
      <c r="K110" s="83"/>
    </row>
    <row r="111" spans="1:11" ht="13.5" customHeight="1">
      <c r="A111" s="314"/>
      <c r="B111" s="315"/>
      <c r="C111" s="321"/>
      <c r="D111" s="322"/>
      <c r="E111" s="323"/>
      <c r="F111" s="124">
        <v>4270</v>
      </c>
      <c r="G111" s="245" t="s">
        <v>112</v>
      </c>
      <c r="H111" s="246"/>
      <c r="I111" s="232"/>
      <c r="J111" s="118">
        <v>97000</v>
      </c>
      <c r="K111" s="83"/>
    </row>
    <row r="112" spans="1:11" ht="22.5" customHeight="1">
      <c r="A112" s="314"/>
      <c r="B112" s="315"/>
      <c r="C112" s="321"/>
      <c r="D112" s="322"/>
      <c r="E112" s="323"/>
      <c r="F112" s="124">
        <v>4740</v>
      </c>
      <c r="G112" s="245" t="s">
        <v>93</v>
      </c>
      <c r="H112" s="246"/>
      <c r="I112" s="232"/>
      <c r="J112" s="118">
        <v>3000</v>
      </c>
      <c r="K112" s="83"/>
    </row>
    <row r="113" spans="1:11" ht="12" customHeight="1">
      <c r="A113" s="314"/>
      <c r="B113" s="315"/>
      <c r="C113" s="321"/>
      <c r="D113" s="322"/>
      <c r="E113" s="323"/>
      <c r="F113" s="120">
        <v>6050</v>
      </c>
      <c r="G113" s="245" t="s">
        <v>62</v>
      </c>
      <c r="H113" s="246"/>
      <c r="I113" s="232"/>
      <c r="J113" s="118">
        <v>1857000</v>
      </c>
      <c r="K113" s="83"/>
    </row>
    <row r="114" spans="1:11" ht="12" customHeight="1">
      <c r="A114" s="316"/>
      <c r="B114" s="317"/>
      <c r="C114" s="324"/>
      <c r="D114" s="325"/>
      <c r="E114" s="326"/>
      <c r="F114" s="125">
        <v>6060</v>
      </c>
      <c r="G114" s="249" t="s">
        <v>66</v>
      </c>
      <c r="H114" s="250"/>
      <c r="I114" s="251"/>
      <c r="J114" s="116">
        <v>38400</v>
      </c>
      <c r="K114" s="83"/>
    </row>
    <row r="115" spans="1:11" ht="16.5" customHeight="1">
      <c r="A115" s="223"/>
      <c r="B115" s="224"/>
      <c r="C115" s="225">
        <v>80103</v>
      </c>
      <c r="D115" s="226"/>
      <c r="E115" s="227"/>
      <c r="F115" s="78"/>
      <c r="G115" s="243" t="s">
        <v>94</v>
      </c>
      <c r="H115" s="244"/>
      <c r="I115" s="244"/>
      <c r="J115" s="115">
        <f>J117+J116</f>
        <v>20000</v>
      </c>
      <c r="K115" s="83"/>
    </row>
    <row r="116" spans="1:11" ht="12" customHeight="1">
      <c r="A116" s="109"/>
      <c r="B116" s="110"/>
      <c r="C116" s="111"/>
      <c r="D116" s="111"/>
      <c r="E116" s="112"/>
      <c r="F116" s="124">
        <v>4210</v>
      </c>
      <c r="G116" s="245" t="s">
        <v>31</v>
      </c>
      <c r="H116" s="246"/>
      <c r="I116" s="232"/>
      <c r="J116" s="118">
        <v>10000</v>
      </c>
      <c r="K116" s="83"/>
    </row>
    <row r="117" spans="1:11" ht="12" customHeight="1">
      <c r="A117" s="98"/>
      <c r="B117" s="99"/>
      <c r="C117" s="97"/>
      <c r="D117" s="97"/>
      <c r="E117" s="101"/>
      <c r="F117" s="86">
        <v>4240</v>
      </c>
      <c r="G117" s="245" t="s">
        <v>65</v>
      </c>
      <c r="H117" s="246"/>
      <c r="I117" s="232"/>
      <c r="J117" s="116">
        <v>10000</v>
      </c>
      <c r="K117" s="83"/>
    </row>
    <row r="118" spans="1:11" ht="15" customHeight="1">
      <c r="A118" s="223"/>
      <c r="B118" s="224"/>
      <c r="C118" s="225">
        <v>80104</v>
      </c>
      <c r="D118" s="226"/>
      <c r="E118" s="227"/>
      <c r="F118" s="78"/>
      <c r="G118" s="243" t="s">
        <v>67</v>
      </c>
      <c r="H118" s="244"/>
      <c r="I118" s="244"/>
      <c r="J118" s="115">
        <f>SUM(J119:J120)</f>
        <v>27200</v>
      </c>
      <c r="K118" s="83"/>
    </row>
    <row r="119" spans="1:11" ht="12" customHeight="1">
      <c r="A119" s="109"/>
      <c r="B119" s="110"/>
      <c r="C119" s="111"/>
      <c r="D119" s="111"/>
      <c r="E119" s="112"/>
      <c r="F119" s="124">
        <v>4270</v>
      </c>
      <c r="G119" s="245" t="s">
        <v>53</v>
      </c>
      <c r="H119" s="246"/>
      <c r="I119" s="232"/>
      <c r="J119" s="118">
        <v>16000</v>
      </c>
      <c r="K119" s="83"/>
    </row>
    <row r="120" spans="1:11" ht="12" customHeight="1">
      <c r="A120" s="121"/>
      <c r="B120" s="122"/>
      <c r="C120" s="92"/>
      <c r="D120" s="92"/>
      <c r="E120" s="123"/>
      <c r="F120" s="120">
        <v>4300</v>
      </c>
      <c r="G120" s="245" t="s">
        <v>75</v>
      </c>
      <c r="H120" s="246"/>
      <c r="I120" s="232"/>
      <c r="J120" s="118">
        <v>11200</v>
      </c>
      <c r="K120" s="83"/>
    </row>
    <row r="121" spans="1:11" ht="15" customHeight="1">
      <c r="A121" s="223"/>
      <c r="B121" s="224"/>
      <c r="C121" s="225">
        <v>80114</v>
      </c>
      <c r="D121" s="226"/>
      <c r="E121" s="227"/>
      <c r="F121" s="78"/>
      <c r="G121" s="243" t="s">
        <v>113</v>
      </c>
      <c r="H121" s="244"/>
      <c r="I121" s="244"/>
      <c r="J121" s="115">
        <f>J122+J123</f>
        <v>17500</v>
      </c>
      <c r="K121" s="83"/>
    </row>
    <row r="122" spans="1:11" ht="12" customHeight="1">
      <c r="A122" s="121"/>
      <c r="B122" s="122"/>
      <c r="C122" s="92"/>
      <c r="D122" s="92"/>
      <c r="E122" s="123"/>
      <c r="F122" s="120">
        <v>4170</v>
      </c>
      <c r="G122" s="245" t="s">
        <v>95</v>
      </c>
      <c r="H122" s="246"/>
      <c r="I122" s="232"/>
      <c r="J122" s="118">
        <v>10000</v>
      </c>
      <c r="K122" s="83"/>
    </row>
    <row r="123" spans="1:11" ht="12" customHeight="1">
      <c r="A123" s="121"/>
      <c r="B123" s="122"/>
      <c r="C123" s="92"/>
      <c r="D123" s="92"/>
      <c r="E123" s="123"/>
      <c r="F123" s="120">
        <v>4300</v>
      </c>
      <c r="G123" s="245" t="s">
        <v>75</v>
      </c>
      <c r="H123" s="246"/>
      <c r="I123" s="232"/>
      <c r="J123" s="118">
        <v>7500</v>
      </c>
      <c r="K123" s="83"/>
    </row>
    <row r="124" spans="1:11" ht="18" customHeight="1">
      <c r="A124" s="247">
        <v>852</v>
      </c>
      <c r="B124" s="279"/>
      <c r="C124" s="280"/>
      <c r="D124" s="281"/>
      <c r="E124" s="282"/>
      <c r="F124" s="103"/>
      <c r="G124" s="216" t="s">
        <v>13</v>
      </c>
      <c r="H124" s="216"/>
      <c r="I124" s="216"/>
      <c r="J124" s="113">
        <f>J130+J125+J127</f>
        <v>18750</v>
      </c>
      <c r="K124" s="83"/>
    </row>
    <row r="125" spans="1:11" ht="40.5" customHeight="1">
      <c r="A125" s="268"/>
      <c r="B125" s="268"/>
      <c r="C125" s="269">
        <v>85213</v>
      </c>
      <c r="D125" s="270"/>
      <c r="E125" s="270"/>
      <c r="F125" s="78"/>
      <c r="G125" s="212" t="s">
        <v>99</v>
      </c>
      <c r="H125" s="212"/>
      <c r="I125" s="212"/>
      <c r="J125" s="114">
        <f>J126</f>
        <v>1500</v>
      </c>
      <c r="K125" s="83"/>
    </row>
    <row r="126" spans="1:11" ht="15.75" customHeight="1">
      <c r="A126" s="271"/>
      <c r="B126" s="272"/>
      <c r="C126" s="273"/>
      <c r="D126" s="274"/>
      <c r="E126" s="275"/>
      <c r="F126" s="104">
        <v>4130</v>
      </c>
      <c r="G126" s="276" t="s">
        <v>101</v>
      </c>
      <c r="H126" s="277"/>
      <c r="I126" s="278"/>
      <c r="J126" s="63">
        <v>1500</v>
      </c>
      <c r="K126" s="83"/>
    </row>
    <row r="127" spans="1:11" ht="26.25" customHeight="1">
      <c r="A127" s="162"/>
      <c r="B127" s="163"/>
      <c r="C127" s="225">
        <v>85214</v>
      </c>
      <c r="D127" s="226"/>
      <c r="E127" s="227"/>
      <c r="F127" s="78"/>
      <c r="G127" s="243" t="s">
        <v>98</v>
      </c>
      <c r="H127" s="244"/>
      <c r="I127" s="244"/>
      <c r="J127" s="164">
        <f>J128+J129</f>
        <v>13000</v>
      </c>
      <c r="K127" s="83"/>
    </row>
    <row r="128" spans="1:11" ht="15.75" customHeight="1">
      <c r="A128" s="206"/>
      <c r="B128" s="261"/>
      <c r="C128" s="262"/>
      <c r="D128" s="263"/>
      <c r="E128" s="264"/>
      <c r="F128" s="105">
        <v>3110</v>
      </c>
      <c r="G128" s="265" t="s">
        <v>114</v>
      </c>
      <c r="H128" s="266"/>
      <c r="I128" s="267"/>
      <c r="J128" s="71">
        <v>5000</v>
      </c>
      <c r="K128" s="83"/>
    </row>
    <row r="129" spans="1:11" ht="15.75" customHeight="1">
      <c r="A129" s="126"/>
      <c r="B129" s="127"/>
      <c r="C129" s="128"/>
      <c r="D129" s="129"/>
      <c r="E129" s="130"/>
      <c r="F129" s="105">
        <v>3110</v>
      </c>
      <c r="G129" s="265" t="s">
        <v>115</v>
      </c>
      <c r="H129" s="266"/>
      <c r="I129" s="267"/>
      <c r="J129" s="71">
        <v>8000</v>
      </c>
      <c r="K129" s="83"/>
    </row>
    <row r="130" spans="1:11" ht="12.75" customHeight="1">
      <c r="A130" s="223"/>
      <c r="B130" s="224"/>
      <c r="C130" s="225">
        <v>85219</v>
      </c>
      <c r="D130" s="226"/>
      <c r="E130" s="227"/>
      <c r="F130" s="78"/>
      <c r="G130" s="212" t="s">
        <v>32</v>
      </c>
      <c r="H130" s="212"/>
      <c r="I130" s="212"/>
      <c r="J130" s="115">
        <f>J131</f>
        <v>4250</v>
      </c>
      <c r="K130" s="83"/>
    </row>
    <row r="131" spans="1:11" ht="12" customHeight="1">
      <c r="A131" s="109"/>
      <c r="B131" s="110"/>
      <c r="C131" s="111"/>
      <c r="D131" s="111"/>
      <c r="E131" s="112"/>
      <c r="F131" s="124">
        <v>4010</v>
      </c>
      <c r="G131" s="245" t="s">
        <v>40</v>
      </c>
      <c r="H131" s="246"/>
      <c r="I131" s="232"/>
      <c r="J131" s="118">
        <v>4250</v>
      </c>
      <c r="K131" s="83"/>
    </row>
    <row r="132" spans="1:11" ht="18" customHeight="1">
      <c r="A132" s="247">
        <v>854</v>
      </c>
      <c r="B132" s="248"/>
      <c r="C132" s="76"/>
      <c r="D132" s="76"/>
      <c r="E132" s="77"/>
      <c r="F132" s="77"/>
      <c r="G132" s="228" t="s">
        <v>89</v>
      </c>
      <c r="H132" s="207"/>
      <c r="I132" s="229"/>
      <c r="J132" s="113">
        <f>J133</f>
        <v>1300</v>
      </c>
      <c r="K132" s="83"/>
    </row>
    <row r="133" spans="1:11" ht="27" customHeight="1">
      <c r="A133" s="223"/>
      <c r="B133" s="224"/>
      <c r="C133" s="225">
        <v>85412</v>
      </c>
      <c r="D133" s="226"/>
      <c r="E133" s="227"/>
      <c r="F133" s="78"/>
      <c r="G133" s="212" t="s">
        <v>90</v>
      </c>
      <c r="H133" s="212"/>
      <c r="I133" s="212"/>
      <c r="J133" s="115">
        <f>J134</f>
        <v>1300</v>
      </c>
      <c r="K133" s="83"/>
    </row>
    <row r="134" spans="1:11" ht="12" customHeight="1">
      <c r="A134" s="109"/>
      <c r="B134" s="110"/>
      <c r="C134" s="111"/>
      <c r="D134" s="111"/>
      <c r="E134" s="112"/>
      <c r="F134" s="125">
        <v>4300</v>
      </c>
      <c r="G134" s="245" t="s">
        <v>75</v>
      </c>
      <c r="H134" s="246"/>
      <c r="I134" s="232"/>
      <c r="J134" s="117">
        <v>1300</v>
      </c>
      <c r="K134" s="83"/>
    </row>
    <row r="135" spans="1:11" ht="18" customHeight="1">
      <c r="A135" s="247">
        <v>900</v>
      </c>
      <c r="B135" s="248"/>
      <c r="C135" s="76"/>
      <c r="D135" s="76"/>
      <c r="E135" s="77"/>
      <c r="F135" s="77"/>
      <c r="G135" s="228" t="s">
        <v>74</v>
      </c>
      <c r="H135" s="207"/>
      <c r="I135" s="229"/>
      <c r="J135" s="113">
        <f>J136</f>
        <v>43000</v>
      </c>
      <c r="K135" s="83"/>
    </row>
    <row r="136" spans="1:11" ht="16.5" customHeight="1">
      <c r="A136" s="223"/>
      <c r="B136" s="224"/>
      <c r="C136" s="225">
        <v>90015</v>
      </c>
      <c r="D136" s="226"/>
      <c r="E136" s="227"/>
      <c r="F136" s="78"/>
      <c r="G136" s="243" t="s">
        <v>76</v>
      </c>
      <c r="H136" s="244"/>
      <c r="I136" s="244"/>
      <c r="J136" s="115">
        <f>J137</f>
        <v>43000</v>
      </c>
      <c r="K136" s="83"/>
    </row>
    <row r="137" spans="1:11" ht="13.5" customHeight="1">
      <c r="A137" s="109"/>
      <c r="B137" s="110"/>
      <c r="C137" s="111"/>
      <c r="D137" s="111"/>
      <c r="E137" s="112"/>
      <c r="F137" s="120">
        <v>6050</v>
      </c>
      <c r="G137" s="249" t="s">
        <v>62</v>
      </c>
      <c r="H137" s="250"/>
      <c r="I137" s="251"/>
      <c r="J137" s="117">
        <v>43000</v>
      </c>
      <c r="K137" s="83"/>
    </row>
    <row r="138" spans="1:11" ht="18" customHeight="1">
      <c r="A138" s="247">
        <v>921</v>
      </c>
      <c r="B138" s="248"/>
      <c r="C138" s="76"/>
      <c r="D138" s="76"/>
      <c r="E138" s="77"/>
      <c r="F138" s="77"/>
      <c r="G138" s="228" t="s">
        <v>77</v>
      </c>
      <c r="H138" s="207"/>
      <c r="I138" s="229"/>
      <c r="J138" s="113">
        <f>J139</f>
        <v>46600</v>
      </c>
      <c r="K138" s="83"/>
    </row>
    <row r="139" spans="1:11" ht="16.5" customHeight="1">
      <c r="A139" s="223"/>
      <c r="B139" s="224"/>
      <c r="C139" s="225">
        <v>92109</v>
      </c>
      <c r="D139" s="226"/>
      <c r="E139" s="227"/>
      <c r="F139" s="78"/>
      <c r="G139" s="243" t="s">
        <v>78</v>
      </c>
      <c r="H139" s="244"/>
      <c r="I139" s="244"/>
      <c r="J139" s="115">
        <f>J140</f>
        <v>46600</v>
      </c>
      <c r="K139" s="83"/>
    </row>
    <row r="140" spans="1:11" ht="12" customHeight="1">
      <c r="A140" s="93"/>
      <c r="B140" s="94"/>
      <c r="C140" s="95"/>
      <c r="D140" s="95"/>
      <c r="E140" s="96"/>
      <c r="F140" s="108">
        <v>2480</v>
      </c>
      <c r="G140" s="245" t="s">
        <v>80</v>
      </c>
      <c r="H140" s="246"/>
      <c r="I140" s="232"/>
      <c r="J140" s="116">
        <v>46600</v>
      </c>
      <c r="K140" s="83"/>
    </row>
    <row r="141" spans="1:11" ht="18" customHeight="1">
      <c r="A141" s="247">
        <v>926</v>
      </c>
      <c r="B141" s="248"/>
      <c r="C141" s="76"/>
      <c r="D141" s="76"/>
      <c r="E141" s="77"/>
      <c r="F141" s="77"/>
      <c r="G141" s="228" t="s">
        <v>81</v>
      </c>
      <c r="H141" s="207"/>
      <c r="I141" s="229"/>
      <c r="J141" s="113">
        <f>J142</f>
        <v>34000</v>
      </c>
      <c r="K141" s="83"/>
    </row>
    <row r="142" spans="1:11" ht="16.5" customHeight="1">
      <c r="A142" s="223"/>
      <c r="B142" s="224"/>
      <c r="C142" s="225">
        <v>92605</v>
      </c>
      <c r="D142" s="226"/>
      <c r="E142" s="227"/>
      <c r="F142" s="78"/>
      <c r="G142" s="243" t="s">
        <v>82</v>
      </c>
      <c r="H142" s="244"/>
      <c r="I142" s="244"/>
      <c r="J142" s="115">
        <f>J143+J144</f>
        <v>34000</v>
      </c>
      <c r="K142" s="83"/>
    </row>
    <row r="143" spans="1:11" ht="12" customHeight="1">
      <c r="A143" s="109"/>
      <c r="B143" s="110"/>
      <c r="C143" s="111"/>
      <c r="D143" s="111"/>
      <c r="E143" s="112"/>
      <c r="F143" s="120">
        <v>4210</v>
      </c>
      <c r="G143" s="245" t="s">
        <v>31</v>
      </c>
      <c r="H143" s="246"/>
      <c r="I143" s="232"/>
      <c r="J143" s="118">
        <v>7000</v>
      </c>
      <c r="K143" s="83"/>
    </row>
    <row r="144" spans="1:11" ht="12" customHeight="1">
      <c r="A144" s="121"/>
      <c r="B144" s="169"/>
      <c r="C144" s="175"/>
      <c r="D144" s="92"/>
      <c r="E144" s="92"/>
      <c r="F144" s="125">
        <v>4300</v>
      </c>
      <c r="G144" s="245" t="s">
        <v>75</v>
      </c>
      <c r="H144" s="246"/>
      <c r="I144" s="232"/>
      <c r="J144" s="116">
        <v>27000</v>
      </c>
      <c r="K144" s="83"/>
    </row>
    <row r="145" spans="1:11" ht="16.5" customHeight="1">
      <c r="A145" s="290" t="s">
        <v>26</v>
      </c>
      <c r="B145" s="291"/>
      <c r="C145" s="291"/>
      <c r="D145" s="291"/>
      <c r="E145" s="291"/>
      <c r="F145" s="291"/>
      <c r="G145" s="291"/>
      <c r="H145" s="291"/>
      <c r="I145" s="298">
        <f>J141+J138+J135+J124+J107+J104+J91+J78+J75+J68+J132+J87</f>
        <v>6281758</v>
      </c>
      <c r="J145" s="299"/>
      <c r="K145" s="83"/>
    </row>
    <row r="146" spans="1:11" ht="13.5" customHeight="1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3"/>
    </row>
    <row r="147" spans="1:11" ht="12" customHeight="1">
      <c r="A147" s="289" t="s">
        <v>9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83"/>
    </row>
    <row r="148" spans="1:11" ht="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83"/>
    </row>
    <row r="149" spans="1:11" ht="12" customHeight="1">
      <c r="A149" s="88" t="s">
        <v>25</v>
      </c>
      <c r="B149" s="89"/>
      <c r="C149" s="89"/>
      <c r="D149" s="89"/>
      <c r="E149" s="90"/>
      <c r="F149" s="89"/>
      <c r="G149" s="89"/>
      <c r="H149" s="89"/>
      <c r="K149" s="83"/>
    </row>
    <row r="150" spans="1:11" ht="6.75" customHeight="1">
      <c r="A150" s="88"/>
      <c r="B150" s="89"/>
      <c r="C150" s="89"/>
      <c r="D150" s="89"/>
      <c r="E150" s="90"/>
      <c r="F150" s="89"/>
      <c r="G150" s="89"/>
      <c r="H150" s="89"/>
      <c r="K150" s="83"/>
    </row>
    <row r="151" spans="1:11" ht="12" customHeight="1">
      <c r="A151" s="237" t="s">
        <v>15</v>
      </c>
      <c r="B151" s="237"/>
      <c r="C151" s="237"/>
      <c r="D151" s="237"/>
      <c r="E151" s="237"/>
      <c r="F151" s="237"/>
      <c r="G151" s="238" t="s">
        <v>16</v>
      </c>
      <c r="H151" s="239"/>
      <c r="I151" s="240"/>
      <c r="J151" s="220" t="s">
        <v>17</v>
      </c>
      <c r="K151" s="83"/>
    </row>
    <row r="152" spans="1:11" ht="12" customHeight="1">
      <c r="A152" s="222" t="s">
        <v>4</v>
      </c>
      <c r="B152" s="222"/>
      <c r="C152" s="222" t="s">
        <v>18</v>
      </c>
      <c r="D152" s="222"/>
      <c r="E152" s="222"/>
      <c r="F152" s="91" t="s">
        <v>3</v>
      </c>
      <c r="G152" s="241"/>
      <c r="H152" s="218"/>
      <c r="I152" s="219"/>
      <c r="J152" s="221"/>
      <c r="K152" s="83"/>
    </row>
    <row r="153" spans="1:11" ht="15" customHeight="1">
      <c r="A153" s="247">
        <v>600</v>
      </c>
      <c r="B153" s="248"/>
      <c r="C153" s="76"/>
      <c r="D153" s="76"/>
      <c r="E153" s="77"/>
      <c r="F153" s="77"/>
      <c r="G153" s="228" t="s">
        <v>59</v>
      </c>
      <c r="H153" s="207"/>
      <c r="I153" s="229"/>
      <c r="J153" s="113">
        <f>J154</f>
        <v>235690</v>
      </c>
      <c r="K153" s="83"/>
    </row>
    <row r="154" spans="1:11" ht="15" customHeight="1">
      <c r="A154" s="223"/>
      <c r="B154" s="224"/>
      <c r="C154" s="225">
        <v>60016</v>
      </c>
      <c r="D154" s="226"/>
      <c r="E154" s="227"/>
      <c r="F154" s="78"/>
      <c r="G154" s="212" t="s">
        <v>60</v>
      </c>
      <c r="H154" s="212"/>
      <c r="I154" s="212"/>
      <c r="J154" s="115">
        <f>J155</f>
        <v>235690</v>
      </c>
      <c r="K154" s="83"/>
    </row>
    <row r="155" spans="1:11" ht="12" customHeight="1">
      <c r="A155" s="166"/>
      <c r="B155" s="167"/>
      <c r="C155" s="168"/>
      <c r="D155" s="168"/>
      <c r="E155" s="167"/>
      <c r="F155" s="120">
        <v>6050</v>
      </c>
      <c r="G155" s="245" t="s">
        <v>62</v>
      </c>
      <c r="H155" s="246"/>
      <c r="I155" s="232"/>
      <c r="J155" s="119">
        <v>235690</v>
      </c>
      <c r="K155" s="83"/>
    </row>
    <row r="156" spans="1:11" ht="15" customHeight="1">
      <c r="A156" s="247">
        <v>750</v>
      </c>
      <c r="B156" s="248"/>
      <c r="C156" s="76"/>
      <c r="D156" s="76"/>
      <c r="E156" s="77"/>
      <c r="F156" s="77"/>
      <c r="G156" s="228" t="s">
        <v>55</v>
      </c>
      <c r="H156" s="207"/>
      <c r="I156" s="229"/>
      <c r="J156" s="113">
        <f>J157</f>
        <v>1000000</v>
      </c>
      <c r="K156" s="83"/>
    </row>
    <row r="157" spans="1:11" ht="15" customHeight="1">
      <c r="A157" s="223"/>
      <c r="B157" s="224"/>
      <c r="C157" s="225">
        <v>75023</v>
      </c>
      <c r="D157" s="226"/>
      <c r="E157" s="227"/>
      <c r="F157" s="78"/>
      <c r="G157" s="212" t="s">
        <v>106</v>
      </c>
      <c r="H157" s="212"/>
      <c r="I157" s="212"/>
      <c r="J157" s="115">
        <f>J158</f>
        <v>1000000</v>
      </c>
      <c r="K157" s="83"/>
    </row>
    <row r="158" spans="1:11" ht="12" customHeight="1">
      <c r="A158" s="166"/>
      <c r="B158" s="167"/>
      <c r="C158" s="168"/>
      <c r="D158" s="168"/>
      <c r="E158" s="167"/>
      <c r="F158" s="120">
        <v>6050</v>
      </c>
      <c r="G158" s="245" t="s">
        <v>62</v>
      </c>
      <c r="H158" s="246"/>
      <c r="I158" s="232"/>
      <c r="J158" s="119">
        <v>1000000</v>
      </c>
      <c r="K158" s="83"/>
    </row>
    <row r="159" spans="1:11" ht="15" customHeight="1">
      <c r="A159" s="247">
        <v>801</v>
      </c>
      <c r="B159" s="248"/>
      <c r="C159" s="76"/>
      <c r="D159" s="76"/>
      <c r="E159" s="77"/>
      <c r="F159" s="77"/>
      <c r="G159" s="216" t="s">
        <v>63</v>
      </c>
      <c r="H159" s="216"/>
      <c r="I159" s="216"/>
      <c r="J159" s="113">
        <f>J160</f>
        <v>545000</v>
      </c>
      <c r="K159" s="83"/>
    </row>
    <row r="160" spans="1:11" ht="15" customHeight="1">
      <c r="A160" s="223"/>
      <c r="B160" s="224"/>
      <c r="C160" s="225">
        <v>80101</v>
      </c>
      <c r="D160" s="226"/>
      <c r="E160" s="227"/>
      <c r="F160" s="78"/>
      <c r="G160" s="212" t="s">
        <v>64</v>
      </c>
      <c r="H160" s="212"/>
      <c r="I160" s="212"/>
      <c r="J160" s="115">
        <f>J161</f>
        <v>545000</v>
      </c>
      <c r="K160" s="83"/>
    </row>
    <row r="161" spans="1:11" ht="12" customHeight="1">
      <c r="A161" s="166"/>
      <c r="B161" s="167"/>
      <c r="C161" s="168"/>
      <c r="D161" s="168"/>
      <c r="E161" s="167"/>
      <c r="F161" s="120">
        <v>6050</v>
      </c>
      <c r="G161" s="245" t="s">
        <v>62</v>
      </c>
      <c r="H161" s="246"/>
      <c r="I161" s="232"/>
      <c r="J161" s="119">
        <v>545000</v>
      </c>
      <c r="K161" s="83"/>
    </row>
    <row r="162" spans="1:11" ht="15" customHeight="1">
      <c r="A162" s="247">
        <v>852</v>
      </c>
      <c r="B162" s="248"/>
      <c r="C162" s="76"/>
      <c r="D162" s="76"/>
      <c r="E162" s="77"/>
      <c r="F162" s="77"/>
      <c r="G162" s="216" t="s">
        <v>13</v>
      </c>
      <c r="H162" s="216"/>
      <c r="I162" s="216"/>
      <c r="J162" s="113">
        <f>J163</f>
        <v>37000</v>
      </c>
      <c r="K162" s="83"/>
    </row>
    <row r="163" spans="1:11" ht="15" customHeight="1">
      <c r="A163" s="223"/>
      <c r="B163" s="224"/>
      <c r="C163" s="225">
        <v>85295</v>
      </c>
      <c r="D163" s="226"/>
      <c r="E163" s="227"/>
      <c r="F163" s="78"/>
      <c r="G163" s="243" t="s">
        <v>29</v>
      </c>
      <c r="H163" s="244"/>
      <c r="I163" s="244"/>
      <c r="J163" s="115">
        <f>J164</f>
        <v>37000</v>
      </c>
      <c r="K163" s="83"/>
    </row>
    <row r="164" spans="1:11" ht="12" customHeight="1">
      <c r="A164" s="329"/>
      <c r="B164" s="330"/>
      <c r="C164" s="331"/>
      <c r="D164" s="332"/>
      <c r="E164" s="333"/>
      <c r="F164" s="86">
        <v>3110</v>
      </c>
      <c r="G164" s="249" t="s">
        <v>30</v>
      </c>
      <c r="H164" s="250"/>
      <c r="I164" s="251"/>
      <c r="J164" s="116">
        <v>37000</v>
      </c>
      <c r="K164" s="83"/>
    </row>
    <row r="165" spans="1:11" ht="15" customHeight="1">
      <c r="A165" s="247">
        <v>921</v>
      </c>
      <c r="B165" s="248"/>
      <c r="C165" s="76"/>
      <c r="D165" s="76"/>
      <c r="E165" s="77"/>
      <c r="F165" s="77"/>
      <c r="G165" s="228" t="s">
        <v>77</v>
      </c>
      <c r="H165" s="207"/>
      <c r="I165" s="229"/>
      <c r="J165" s="113">
        <f>J166</f>
        <v>1060000</v>
      </c>
      <c r="K165" s="83"/>
    </row>
    <row r="166" spans="1:11" ht="15" customHeight="1">
      <c r="A166" s="223"/>
      <c r="B166" s="224"/>
      <c r="C166" s="225">
        <v>92109</v>
      </c>
      <c r="D166" s="226"/>
      <c r="E166" s="227"/>
      <c r="F166" s="78"/>
      <c r="G166" s="243" t="s">
        <v>78</v>
      </c>
      <c r="H166" s="244"/>
      <c r="I166" s="244"/>
      <c r="J166" s="115">
        <f>J167</f>
        <v>1060000</v>
      </c>
      <c r="K166" s="83"/>
    </row>
    <row r="167" spans="1:11" ht="12" customHeight="1">
      <c r="A167" s="121"/>
      <c r="B167" s="169"/>
      <c r="C167" s="161"/>
      <c r="D167" s="111"/>
      <c r="E167" s="112"/>
      <c r="F167" s="120">
        <v>6050</v>
      </c>
      <c r="G167" s="245" t="s">
        <v>62</v>
      </c>
      <c r="H167" s="246"/>
      <c r="I167" s="232"/>
      <c r="J167" s="119">
        <v>1060000</v>
      </c>
      <c r="K167" s="83"/>
    </row>
    <row r="168" spans="1:11" ht="18" customHeight="1">
      <c r="A168" s="290" t="s">
        <v>19</v>
      </c>
      <c r="B168" s="291"/>
      <c r="C168" s="291"/>
      <c r="D168" s="291"/>
      <c r="E168" s="291"/>
      <c r="F168" s="291"/>
      <c r="G168" s="291"/>
      <c r="H168" s="291"/>
      <c r="I168" s="298">
        <f>J162+J159+J165+J156+J153</f>
        <v>2877690</v>
      </c>
      <c r="J168" s="299"/>
      <c r="K168" s="83"/>
    </row>
    <row r="169" spans="1:11" ht="14.25" customHeight="1">
      <c r="A169" s="84"/>
      <c r="B169" s="85"/>
      <c r="C169" s="85"/>
      <c r="D169" s="85"/>
      <c r="E169" s="85"/>
      <c r="F169" s="85"/>
      <c r="G169" s="85"/>
      <c r="H169" s="85"/>
      <c r="I169" s="85"/>
      <c r="J169" s="85"/>
      <c r="K169" s="83"/>
    </row>
    <row r="170" spans="1:11" ht="12" customHeight="1">
      <c r="A170" s="289" t="s">
        <v>27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83"/>
    </row>
    <row r="171" spans="1:11" ht="7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83"/>
    </row>
    <row r="172" spans="1:11" ht="12" customHeight="1">
      <c r="A172" s="334" t="s">
        <v>68</v>
      </c>
      <c r="B172" s="334"/>
      <c r="C172" s="334"/>
      <c r="D172" s="334"/>
      <c r="E172" s="334"/>
      <c r="F172" s="334"/>
      <c r="G172" s="334"/>
      <c r="H172" s="334"/>
      <c r="I172" s="138"/>
      <c r="J172" s="139"/>
      <c r="K172" s="83"/>
    </row>
    <row r="173" spans="1:11" ht="6.75" customHeight="1">
      <c r="A173" s="140"/>
      <c r="B173" s="335"/>
      <c r="C173" s="336"/>
      <c r="D173" s="336"/>
      <c r="E173" s="336"/>
      <c r="F173" s="336"/>
      <c r="G173" s="336"/>
      <c r="H173" s="336"/>
      <c r="I173" s="336"/>
      <c r="J173" s="75"/>
      <c r="K173" s="83"/>
    </row>
    <row r="174" spans="1:11" ht="12" customHeight="1">
      <c r="A174" s="254" t="s">
        <v>69</v>
      </c>
      <c r="B174" s="255"/>
      <c r="C174" s="255"/>
      <c r="D174" s="255"/>
      <c r="E174" s="255"/>
      <c r="F174" s="256"/>
      <c r="G174" s="257" t="s">
        <v>70</v>
      </c>
      <c r="H174" s="258"/>
      <c r="I174" s="242" t="s">
        <v>71</v>
      </c>
      <c r="J174" s="233" t="s">
        <v>72</v>
      </c>
      <c r="K174" s="83"/>
    </row>
    <row r="175" spans="1:11" ht="12" customHeight="1">
      <c r="A175" s="234" t="s">
        <v>4</v>
      </c>
      <c r="B175" s="235"/>
      <c r="C175" s="234" t="s">
        <v>73</v>
      </c>
      <c r="D175" s="235"/>
      <c r="E175" s="236"/>
      <c r="F175" s="141" t="s">
        <v>3</v>
      </c>
      <c r="G175" s="259"/>
      <c r="H175" s="260"/>
      <c r="I175" s="242"/>
      <c r="J175" s="233"/>
      <c r="K175" s="83"/>
    </row>
    <row r="176" spans="1:11" ht="15" customHeight="1">
      <c r="A176" s="247" t="s">
        <v>35</v>
      </c>
      <c r="B176" s="248"/>
      <c r="C176" s="76"/>
      <c r="D176" s="76"/>
      <c r="E176" s="77"/>
      <c r="F176" s="77"/>
      <c r="G176" s="228" t="s">
        <v>37</v>
      </c>
      <c r="H176" s="207"/>
      <c r="I176" s="191">
        <f>I177</f>
        <v>150000</v>
      </c>
      <c r="J176" s="142">
        <f>J179</f>
        <v>150000</v>
      </c>
      <c r="K176" s="83"/>
    </row>
    <row r="177" spans="1:11" ht="14.25" customHeight="1">
      <c r="A177" s="223"/>
      <c r="B177" s="224"/>
      <c r="C177" s="225" t="s">
        <v>45</v>
      </c>
      <c r="D177" s="226"/>
      <c r="E177" s="227"/>
      <c r="F177" s="78"/>
      <c r="G177" s="243" t="s">
        <v>46</v>
      </c>
      <c r="H177" s="244"/>
      <c r="I177" s="190">
        <f>I178</f>
        <v>150000</v>
      </c>
      <c r="J177" s="143"/>
      <c r="K177" s="83"/>
    </row>
    <row r="178" spans="1:11" ht="35.25" customHeight="1">
      <c r="A178" s="144"/>
      <c r="B178" s="145"/>
      <c r="C178" s="144"/>
      <c r="D178" s="146"/>
      <c r="E178" s="145"/>
      <c r="F178" s="147">
        <v>2710</v>
      </c>
      <c r="G178" s="245" t="s">
        <v>152</v>
      </c>
      <c r="H178" s="246"/>
      <c r="I178" s="171">
        <v>150000</v>
      </c>
      <c r="J178" s="153"/>
      <c r="K178" s="83"/>
    </row>
    <row r="179" spans="1:11" ht="15" customHeight="1">
      <c r="A179" s="223"/>
      <c r="B179" s="224"/>
      <c r="C179" s="225" t="s">
        <v>154</v>
      </c>
      <c r="D179" s="226"/>
      <c r="E179" s="227"/>
      <c r="F179" s="78"/>
      <c r="G179" s="243" t="s">
        <v>155</v>
      </c>
      <c r="H179" s="244"/>
      <c r="I179" s="115"/>
      <c r="J179" s="115">
        <f>J180</f>
        <v>150000</v>
      </c>
      <c r="K179" s="83"/>
    </row>
    <row r="180" spans="1:11" ht="48.75" customHeight="1">
      <c r="A180" s="150"/>
      <c r="B180" s="151"/>
      <c r="C180" s="152"/>
      <c r="D180" s="152"/>
      <c r="E180" s="151"/>
      <c r="F180" s="147">
        <v>6300</v>
      </c>
      <c r="G180" s="252" t="s">
        <v>153</v>
      </c>
      <c r="H180" s="253"/>
      <c r="I180" s="148"/>
      <c r="J180" s="149">
        <v>150000</v>
      </c>
      <c r="K180" s="83"/>
    </row>
    <row r="181" spans="1:11" ht="15" customHeight="1">
      <c r="A181" s="247">
        <v>600</v>
      </c>
      <c r="B181" s="248"/>
      <c r="C181" s="76"/>
      <c r="D181" s="76"/>
      <c r="E181" s="77"/>
      <c r="F181" s="77"/>
      <c r="G181" s="228" t="s">
        <v>59</v>
      </c>
      <c r="H181" s="207"/>
      <c r="I181" s="142">
        <f>I185+I182</f>
        <v>1838357</v>
      </c>
      <c r="J181" s="142">
        <f>J185+J182</f>
        <v>1838357</v>
      </c>
      <c r="K181" s="83"/>
    </row>
    <row r="182" spans="1:11" ht="15" customHeight="1">
      <c r="A182" s="223"/>
      <c r="B182" s="224"/>
      <c r="C182" s="225">
        <v>60014</v>
      </c>
      <c r="D182" s="226"/>
      <c r="E182" s="227"/>
      <c r="F182" s="78"/>
      <c r="G182" s="243" t="s">
        <v>157</v>
      </c>
      <c r="H182" s="244"/>
      <c r="I182" s="115">
        <f>I183+I184</f>
        <v>950000</v>
      </c>
      <c r="J182" s="143">
        <f>J183+J184</f>
        <v>1188357</v>
      </c>
      <c r="K182" s="83"/>
    </row>
    <row r="183" spans="1:11" ht="47.25" customHeight="1">
      <c r="A183" s="144"/>
      <c r="B183" s="145"/>
      <c r="C183" s="144"/>
      <c r="D183" s="146"/>
      <c r="E183" s="145"/>
      <c r="F183" s="147">
        <v>2710</v>
      </c>
      <c r="G183" s="245" t="s">
        <v>152</v>
      </c>
      <c r="H183" s="246"/>
      <c r="I183" s="148">
        <v>200000</v>
      </c>
      <c r="J183" s="153"/>
      <c r="K183" s="83"/>
    </row>
    <row r="184" spans="1:11" ht="47.25" customHeight="1">
      <c r="A184" s="150"/>
      <c r="B184" s="151"/>
      <c r="C184" s="150"/>
      <c r="D184" s="152"/>
      <c r="E184" s="151"/>
      <c r="F184" s="147">
        <v>6300</v>
      </c>
      <c r="G184" s="252" t="s">
        <v>153</v>
      </c>
      <c r="H184" s="253"/>
      <c r="I184" s="148">
        <v>750000</v>
      </c>
      <c r="J184" s="153">
        <v>1188357</v>
      </c>
      <c r="K184" s="83"/>
    </row>
    <row r="185" spans="1:11" ht="15" customHeight="1">
      <c r="A185" s="223"/>
      <c r="B185" s="224"/>
      <c r="C185" s="225">
        <v>60016</v>
      </c>
      <c r="D185" s="226"/>
      <c r="E185" s="227"/>
      <c r="F185" s="78"/>
      <c r="G185" s="243" t="s">
        <v>60</v>
      </c>
      <c r="H185" s="244"/>
      <c r="I185" s="115">
        <f>I186</f>
        <v>888357</v>
      </c>
      <c r="J185" s="115">
        <f>J186+J187</f>
        <v>650000</v>
      </c>
      <c r="K185" s="83"/>
    </row>
    <row r="186" spans="1:11" ht="12" customHeight="1">
      <c r="A186" s="144"/>
      <c r="B186" s="145"/>
      <c r="C186" s="144"/>
      <c r="D186" s="146"/>
      <c r="E186" s="145"/>
      <c r="F186" s="147">
        <v>6050</v>
      </c>
      <c r="G186" s="245" t="s">
        <v>128</v>
      </c>
      <c r="H186" s="246"/>
      <c r="I186" s="148">
        <v>888357</v>
      </c>
      <c r="J186" s="149"/>
      <c r="K186" s="83"/>
    </row>
    <row r="187" spans="1:11" ht="12" customHeight="1">
      <c r="A187" s="150"/>
      <c r="B187" s="151"/>
      <c r="C187" s="152"/>
      <c r="D187" s="152"/>
      <c r="E187" s="151"/>
      <c r="F187" s="147">
        <v>6050</v>
      </c>
      <c r="G187" s="245" t="s">
        <v>151</v>
      </c>
      <c r="H187" s="246"/>
      <c r="I187" s="148"/>
      <c r="J187" s="149">
        <v>650000</v>
      </c>
      <c r="K187" s="83"/>
    </row>
    <row r="188" spans="1:11" ht="15" customHeight="1">
      <c r="A188" s="247">
        <v>700</v>
      </c>
      <c r="B188" s="248"/>
      <c r="C188" s="76"/>
      <c r="D188" s="76"/>
      <c r="E188" s="77"/>
      <c r="F188" s="77"/>
      <c r="G188" s="228" t="s">
        <v>102</v>
      </c>
      <c r="H188" s="207"/>
      <c r="I188" s="142"/>
      <c r="J188" s="142">
        <f>J189</f>
        <v>175000</v>
      </c>
      <c r="K188" s="83"/>
    </row>
    <row r="189" spans="1:11" ht="14.25" customHeight="1">
      <c r="A189" s="223"/>
      <c r="B189" s="224"/>
      <c r="C189" s="225">
        <v>70005</v>
      </c>
      <c r="D189" s="226"/>
      <c r="E189" s="227"/>
      <c r="F189" s="78"/>
      <c r="G189" s="243" t="s">
        <v>103</v>
      </c>
      <c r="H189" s="244"/>
      <c r="I189" s="115"/>
      <c r="J189" s="143">
        <f>J190+J191</f>
        <v>175000</v>
      </c>
      <c r="K189" s="83"/>
    </row>
    <row r="190" spans="1:11" ht="14.25" customHeight="1">
      <c r="A190" s="144"/>
      <c r="B190" s="145"/>
      <c r="C190" s="144"/>
      <c r="D190" s="146"/>
      <c r="E190" s="145"/>
      <c r="F190" s="147">
        <v>6050</v>
      </c>
      <c r="G190" s="245" t="s">
        <v>128</v>
      </c>
      <c r="H190" s="246"/>
      <c r="I190" s="148"/>
      <c r="J190" s="149">
        <v>150000</v>
      </c>
      <c r="K190" s="83"/>
    </row>
    <row r="191" spans="1:11" ht="15" customHeight="1">
      <c r="A191" s="150"/>
      <c r="B191" s="151"/>
      <c r="C191" s="152"/>
      <c r="D191" s="152"/>
      <c r="E191" s="151"/>
      <c r="F191" s="147">
        <v>6060</v>
      </c>
      <c r="G191" s="245" t="s">
        <v>127</v>
      </c>
      <c r="H191" s="246"/>
      <c r="I191" s="148"/>
      <c r="J191" s="149">
        <v>25000</v>
      </c>
      <c r="K191" s="83"/>
    </row>
    <row r="192" spans="1:11" ht="15.75" customHeight="1">
      <c r="A192" s="247">
        <v>710</v>
      </c>
      <c r="B192" s="248"/>
      <c r="C192" s="76"/>
      <c r="D192" s="76"/>
      <c r="E192" s="77"/>
      <c r="F192" s="77"/>
      <c r="G192" s="228" t="s">
        <v>51</v>
      </c>
      <c r="H192" s="229"/>
      <c r="I192" s="142"/>
      <c r="J192" s="142">
        <f>J193</f>
        <v>90000</v>
      </c>
      <c r="K192" s="83"/>
    </row>
    <row r="193" spans="1:11" ht="14.25" customHeight="1">
      <c r="A193" s="223"/>
      <c r="B193" s="224"/>
      <c r="C193" s="225">
        <v>71035</v>
      </c>
      <c r="D193" s="226"/>
      <c r="E193" s="227"/>
      <c r="F193" s="78"/>
      <c r="G193" s="243" t="s">
        <v>52</v>
      </c>
      <c r="H193" s="213"/>
      <c r="I193" s="115"/>
      <c r="J193" s="115">
        <f>J194+J195</f>
        <v>90000</v>
      </c>
      <c r="K193" s="83"/>
    </row>
    <row r="194" spans="1:11" ht="13.5" customHeight="1">
      <c r="A194" s="144"/>
      <c r="B194" s="145"/>
      <c r="C194" s="144"/>
      <c r="D194" s="146"/>
      <c r="E194" s="145"/>
      <c r="F194" s="147">
        <v>4270</v>
      </c>
      <c r="G194" s="245" t="s">
        <v>53</v>
      </c>
      <c r="H194" s="232"/>
      <c r="I194" s="148"/>
      <c r="J194" s="149">
        <v>75000</v>
      </c>
      <c r="K194" s="83"/>
    </row>
    <row r="195" spans="1:11" ht="13.5" customHeight="1">
      <c r="A195" s="137"/>
      <c r="B195" s="155"/>
      <c r="C195" s="136"/>
      <c r="D195" s="136"/>
      <c r="E195" s="155"/>
      <c r="F195" s="186">
        <v>4300</v>
      </c>
      <c r="G195" s="249" t="s">
        <v>75</v>
      </c>
      <c r="H195" s="250"/>
      <c r="I195" s="174"/>
      <c r="J195" s="157">
        <v>15000</v>
      </c>
      <c r="K195" s="83"/>
    </row>
    <row r="196" spans="1:11" ht="12" customHeight="1">
      <c r="A196" s="195"/>
      <c r="B196" s="195"/>
      <c r="C196" s="195"/>
      <c r="D196" s="195"/>
      <c r="E196" s="195"/>
      <c r="F196" s="197"/>
      <c r="G196" s="187"/>
      <c r="H196" s="187"/>
      <c r="I196" s="198"/>
      <c r="J196" s="198"/>
      <c r="K196" s="83"/>
    </row>
    <row r="197" spans="1:11" ht="12" customHeight="1">
      <c r="A197" s="152"/>
      <c r="B197" s="152"/>
      <c r="C197" s="152"/>
      <c r="D197" s="152"/>
      <c r="E197" s="152"/>
      <c r="F197" s="199"/>
      <c r="G197" s="196"/>
      <c r="H197" s="196"/>
      <c r="I197" s="200"/>
      <c r="J197" s="200"/>
      <c r="K197" s="83"/>
    </row>
    <row r="198" spans="1:11" ht="3" customHeight="1">
      <c r="A198" s="152"/>
      <c r="B198" s="152"/>
      <c r="C198" s="152"/>
      <c r="D198" s="152"/>
      <c r="E198" s="152"/>
      <c r="F198" s="199"/>
      <c r="G198" s="196"/>
      <c r="H198" s="196"/>
      <c r="I198" s="200"/>
      <c r="J198" s="200"/>
      <c r="K198" s="83"/>
    </row>
    <row r="199" spans="1:11" ht="12" customHeight="1">
      <c r="A199" s="254" t="s">
        <v>69</v>
      </c>
      <c r="B199" s="255"/>
      <c r="C199" s="255"/>
      <c r="D199" s="255"/>
      <c r="E199" s="255"/>
      <c r="F199" s="256"/>
      <c r="G199" s="257" t="s">
        <v>70</v>
      </c>
      <c r="H199" s="258"/>
      <c r="I199" s="242" t="s">
        <v>71</v>
      </c>
      <c r="J199" s="233" t="s">
        <v>72</v>
      </c>
      <c r="K199" s="83"/>
    </row>
    <row r="200" spans="1:11" ht="12" customHeight="1">
      <c r="A200" s="234" t="s">
        <v>4</v>
      </c>
      <c r="B200" s="235"/>
      <c r="C200" s="234" t="s">
        <v>73</v>
      </c>
      <c r="D200" s="235"/>
      <c r="E200" s="236"/>
      <c r="F200" s="141" t="s">
        <v>3</v>
      </c>
      <c r="G200" s="259"/>
      <c r="H200" s="260"/>
      <c r="I200" s="242"/>
      <c r="J200" s="233"/>
      <c r="K200" s="83"/>
    </row>
    <row r="201" spans="1:11" ht="15" customHeight="1">
      <c r="A201" s="247">
        <v>750</v>
      </c>
      <c r="B201" s="248"/>
      <c r="C201" s="76"/>
      <c r="D201" s="76"/>
      <c r="E201" s="77"/>
      <c r="F201" s="77"/>
      <c r="G201" s="228" t="s">
        <v>55</v>
      </c>
      <c r="H201" s="207"/>
      <c r="I201" s="142">
        <f>J202</f>
        <v>180000</v>
      </c>
      <c r="J201" s="142">
        <f>J202</f>
        <v>180000</v>
      </c>
      <c r="K201" s="83"/>
    </row>
    <row r="202" spans="1:11" ht="12.75" customHeight="1">
      <c r="A202" s="223"/>
      <c r="B202" s="224"/>
      <c r="C202" s="225">
        <v>75023</v>
      </c>
      <c r="D202" s="226"/>
      <c r="E202" s="227"/>
      <c r="F202" s="78"/>
      <c r="G202" s="243" t="s">
        <v>106</v>
      </c>
      <c r="H202" s="244"/>
      <c r="I202" s="115">
        <f>I203</f>
        <v>180000</v>
      </c>
      <c r="J202" s="143">
        <f>J204</f>
        <v>180000</v>
      </c>
      <c r="K202" s="83"/>
    </row>
    <row r="203" spans="1:11" ht="13.5" customHeight="1">
      <c r="A203" s="144"/>
      <c r="B203" s="145"/>
      <c r="C203" s="144"/>
      <c r="D203" s="146"/>
      <c r="E203" s="145"/>
      <c r="F203" s="147">
        <v>4300</v>
      </c>
      <c r="G203" s="245" t="s">
        <v>75</v>
      </c>
      <c r="H203" s="246"/>
      <c r="I203" s="148">
        <v>180000</v>
      </c>
      <c r="J203" s="149"/>
      <c r="K203" s="83"/>
    </row>
    <row r="204" spans="1:11" ht="24" customHeight="1">
      <c r="A204" s="150"/>
      <c r="B204" s="151"/>
      <c r="C204" s="152"/>
      <c r="D204" s="152"/>
      <c r="E204" s="151"/>
      <c r="F204" s="158">
        <v>4700</v>
      </c>
      <c r="G204" s="230" t="s">
        <v>56</v>
      </c>
      <c r="H204" s="231"/>
      <c r="I204" s="159"/>
      <c r="J204" s="160">
        <v>180000</v>
      </c>
      <c r="K204" s="83"/>
    </row>
    <row r="205" spans="1:11" ht="24" customHeight="1">
      <c r="A205" s="247">
        <v>754</v>
      </c>
      <c r="B205" s="248"/>
      <c r="C205" s="76"/>
      <c r="D205" s="76"/>
      <c r="E205" s="77"/>
      <c r="F205" s="77"/>
      <c r="G205" s="228" t="s">
        <v>104</v>
      </c>
      <c r="H205" s="229"/>
      <c r="I205" s="142">
        <f>I206</f>
        <v>17000</v>
      </c>
      <c r="J205" s="142">
        <f>J206</f>
        <v>17000</v>
      </c>
      <c r="K205" s="83"/>
    </row>
    <row r="206" spans="1:11" ht="13.5" customHeight="1">
      <c r="A206" s="223"/>
      <c r="B206" s="224"/>
      <c r="C206" s="225">
        <v>75412</v>
      </c>
      <c r="D206" s="226"/>
      <c r="E206" s="227"/>
      <c r="F206" s="78"/>
      <c r="G206" s="243" t="s">
        <v>105</v>
      </c>
      <c r="H206" s="244"/>
      <c r="I206" s="115">
        <f>I207</f>
        <v>17000</v>
      </c>
      <c r="J206" s="143">
        <f>J208</f>
        <v>17000</v>
      </c>
      <c r="K206" s="83"/>
    </row>
    <row r="207" spans="1:11" ht="12" customHeight="1">
      <c r="A207" s="144"/>
      <c r="B207" s="145"/>
      <c r="C207" s="144"/>
      <c r="D207" s="146"/>
      <c r="E207" s="145"/>
      <c r="F207" s="147">
        <v>6060</v>
      </c>
      <c r="G207" s="245" t="s">
        <v>127</v>
      </c>
      <c r="H207" s="246"/>
      <c r="I207" s="148">
        <v>17000</v>
      </c>
      <c r="J207" s="149"/>
      <c r="K207" s="83"/>
    </row>
    <row r="208" spans="1:11" ht="13.5" customHeight="1">
      <c r="A208" s="150"/>
      <c r="B208" s="151"/>
      <c r="C208" s="152"/>
      <c r="D208" s="152"/>
      <c r="E208" s="151"/>
      <c r="F208" s="158">
        <v>6050</v>
      </c>
      <c r="G208" s="230" t="s">
        <v>62</v>
      </c>
      <c r="H208" s="231"/>
      <c r="I208" s="159"/>
      <c r="J208" s="160">
        <v>17000</v>
      </c>
      <c r="K208" s="83"/>
    </row>
    <row r="209" spans="1:11" ht="15" customHeight="1">
      <c r="A209" s="247">
        <v>758</v>
      </c>
      <c r="B209" s="248"/>
      <c r="C209" s="76"/>
      <c r="D209" s="76"/>
      <c r="E209" s="77"/>
      <c r="F209" s="77"/>
      <c r="G209" s="228" t="s">
        <v>109</v>
      </c>
      <c r="H209" s="229"/>
      <c r="I209" s="142">
        <f>I210</f>
        <v>240000</v>
      </c>
      <c r="J209" s="142"/>
      <c r="K209" s="83"/>
    </row>
    <row r="210" spans="1:11" ht="13.5" customHeight="1">
      <c r="A210" s="223"/>
      <c r="B210" s="224"/>
      <c r="C210" s="225">
        <v>75818</v>
      </c>
      <c r="D210" s="226"/>
      <c r="E210" s="227"/>
      <c r="F210" s="78"/>
      <c r="G210" s="243" t="s">
        <v>110</v>
      </c>
      <c r="H210" s="213"/>
      <c r="I210" s="115">
        <f>I211</f>
        <v>240000</v>
      </c>
      <c r="J210" s="115"/>
      <c r="K210" s="83"/>
    </row>
    <row r="211" spans="1:11" ht="12" customHeight="1">
      <c r="A211" s="192"/>
      <c r="B211" s="193"/>
      <c r="C211" s="192"/>
      <c r="D211" s="194"/>
      <c r="E211" s="193"/>
      <c r="F211" s="186">
        <v>4810</v>
      </c>
      <c r="G211" s="249" t="s">
        <v>111</v>
      </c>
      <c r="H211" s="251"/>
      <c r="I211" s="174">
        <v>240000</v>
      </c>
      <c r="J211" s="157"/>
      <c r="K211" s="83"/>
    </row>
    <row r="212" spans="1:11" ht="15" customHeight="1">
      <c r="A212" s="247">
        <v>801</v>
      </c>
      <c r="B212" s="248"/>
      <c r="C212" s="76"/>
      <c r="D212" s="76"/>
      <c r="E212" s="77"/>
      <c r="F212" s="77"/>
      <c r="G212" s="228" t="s">
        <v>63</v>
      </c>
      <c r="H212" s="207"/>
      <c r="I212" s="142">
        <f>I222+I219+I216++I213</f>
        <v>68135</v>
      </c>
      <c r="J212" s="142">
        <f>J222+J219+J216++J213</f>
        <v>68135</v>
      </c>
      <c r="K212" s="83"/>
    </row>
    <row r="213" spans="1:11" ht="12.75" customHeight="1">
      <c r="A213" s="223"/>
      <c r="B213" s="224"/>
      <c r="C213" s="225">
        <v>80101</v>
      </c>
      <c r="D213" s="226"/>
      <c r="E213" s="227"/>
      <c r="F213" s="78"/>
      <c r="G213" s="243" t="s">
        <v>64</v>
      </c>
      <c r="H213" s="244"/>
      <c r="I213" s="115">
        <f>I214</f>
        <v>16500</v>
      </c>
      <c r="J213" s="143">
        <f>J215</f>
        <v>16500</v>
      </c>
      <c r="K213" s="83"/>
    </row>
    <row r="214" spans="1:11" ht="14.25" customHeight="1">
      <c r="A214" s="144"/>
      <c r="B214" s="145"/>
      <c r="C214" s="144"/>
      <c r="D214" s="146"/>
      <c r="E214" s="145"/>
      <c r="F214" s="147">
        <v>4300</v>
      </c>
      <c r="G214" s="245" t="s">
        <v>75</v>
      </c>
      <c r="H214" s="246"/>
      <c r="I214" s="148">
        <v>16500</v>
      </c>
      <c r="J214" s="149"/>
      <c r="K214" s="83"/>
    </row>
    <row r="215" spans="1:11" ht="25.5" customHeight="1">
      <c r="A215" s="150"/>
      <c r="B215" s="151"/>
      <c r="C215" s="152"/>
      <c r="D215" s="152"/>
      <c r="E215" s="151"/>
      <c r="F215" s="158">
        <v>4700</v>
      </c>
      <c r="G215" s="230" t="s">
        <v>56</v>
      </c>
      <c r="H215" s="231"/>
      <c r="I215" s="159"/>
      <c r="J215" s="160">
        <v>16500</v>
      </c>
      <c r="K215" s="83"/>
    </row>
    <row r="216" spans="1:11" ht="12" customHeight="1">
      <c r="A216" s="223"/>
      <c r="B216" s="224"/>
      <c r="C216" s="225">
        <v>80104</v>
      </c>
      <c r="D216" s="226"/>
      <c r="E216" s="227"/>
      <c r="F216" s="78"/>
      <c r="G216" s="243" t="s">
        <v>67</v>
      </c>
      <c r="H216" s="244"/>
      <c r="I216" s="115">
        <f>I217</f>
        <v>2400</v>
      </c>
      <c r="J216" s="115">
        <f>J218</f>
        <v>2400</v>
      </c>
      <c r="K216" s="83"/>
    </row>
    <row r="217" spans="1:11" ht="12" customHeight="1">
      <c r="A217" s="144"/>
      <c r="B217" s="145"/>
      <c r="C217" s="144"/>
      <c r="D217" s="146"/>
      <c r="E217" s="145"/>
      <c r="F217" s="147">
        <v>4300</v>
      </c>
      <c r="G217" s="245" t="s">
        <v>75</v>
      </c>
      <c r="H217" s="246"/>
      <c r="I217" s="148">
        <v>2400</v>
      </c>
      <c r="J217" s="149"/>
      <c r="K217" s="83"/>
    </row>
    <row r="218" spans="1:11" ht="23.25" customHeight="1">
      <c r="A218" s="150"/>
      <c r="B218" s="151"/>
      <c r="C218" s="152"/>
      <c r="D218" s="152"/>
      <c r="E218" s="151"/>
      <c r="F218" s="158">
        <v>4700</v>
      </c>
      <c r="G218" s="230" t="s">
        <v>56</v>
      </c>
      <c r="H218" s="231"/>
      <c r="I218" s="159"/>
      <c r="J218" s="160">
        <v>2400</v>
      </c>
      <c r="K218" s="83"/>
    </row>
    <row r="219" spans="1:11" ht="15" customHeight="1">
      <c r="A219" s="223"/>
      <c r="B219" s="224"/>
      <c r="C219" s="225">
        <v>80114</v>
      </c>
      <c r="D219" s="226"/>
      <c r="E219" s="227"/>
      <c r="F219" s="78"/>
      <c r="G219" s="243" t="s">
        <v>129</v>
      </c>
      <c r="H219" s="244"/>
      <c r="I219" s="115">
        <f>I220</f>
        <v>9000</v>
      </c>
      <c r="J219" s="115">
        <f>J221</f>
        <v>9000</v>
      </c>
      <c r="K219" s="83"/>
    </row>
    <row r="220" spans="1:11" ht="12" customHeight="1">
      <c r="A220" s="144"/>
      <c r="B220" s="145"/>
      <c r="C220" s="144"/>
      <c r="D220" s="146"/>
      <c r="E220" s="145"/>
      <c r="F220" s="147">
        <v>4300</v>
      </c>
      <c r="G220" s="245" t="s">
        <v>75</v>
      </c>
      <c r="H220" s="246"/>
      <c r="I220" s="148">
        <v>9000</v>
      </c>
      <c r="J220" s="149"/>
      <c r="K220" s="83"/>
    </row>
    <row r="221" spans="1:11" ht="21.75" customHeight="1">
      <c r="A221" s="137"/>
      <c r="B221" s="155"/>
      <c r="C221" s="136"/>
      <c r="D221" s="136"/>
      <c r="E221" s="155"/>
      <c r="F221" s="176">
        <v>4700</v>
      </c>
      <c r="G221" s="249" t="s">
        <v>56</v>
      </c>
      <c r="H221" s="251"/>
      <c r="I221" s="177"/>
      <c r="J221" s="178">
        <v>9000</v>
      </c>
      <c r="K221" s="83"/>
    </row>
    <row r="222" spans="1:11" ht="23.25" customHeight="1">
      <c r="A222" s="223"/>
      <c r="B222" s="224"/>
      <c r="C222" s="225">
        <v>80146</v>
      </c>
      <c r="D222" s="226"/>
      <c r="E222" s="227"/>
      <c r="F222" s="78"/>
      <c r="G222" s="243" t="s">
        <v>86</v>
      </c>
      <c r="H222" s="244"/>
      <c r="I222" s="115">
        <f>I223</f>
        <v>40235</v>
      </c>
      <c r="J222" s="115">
        <f>J224</f>
        <v>40235</v>
      </c>
      <c r="K222" s="83"/>
    </row>
    <row r="223" spans="1:11" ht="12" customHeight="1">
      <c r="A223" s="144"/>
      <c r="B223" s="145"/>
      <c r="C223" s="144"/>
      <c r="D223" s="146"/>
      <c r="E223" s="145"/>
      <c r="F223" s="147">
        <v>4300</v>
      </c>
      <c r="G223" s="245" t="s">
        <v>75</v>
      </c>
      <c r="H223" s="246"/>
      <c r="I223" s="148">
        <v>40235</v>
      </c>
      <c r="J223" s="149"/>
      <c r="K223" s="83"/>
    </row>
    <row r="224" spans="1:11" ht="22.5" customHeight="1">
      <c r="A224" s="150"/>
      <c r="B224" s="151"/>
      <c r="C224" s="152"/>
      <c r="D224" s="152"/>
      <c r="E224" s="151"/>
      <c r="F224" s="158">
        <v>4700</v>
      </c>
      <c r="G224" s="230" t="s">
        <v>56</v>
      </c>
      <c r="H224" s="231"/>
      <c r="I224" s="159"/>
      <c r="J224" s="160">
        <v>40235</v>
      </c>
      <c r="K224" s="83"/>
    </row>
    <row r="225" spans="1:11" ht="13.5" customHeight="1">
      <c r="A225" s="247">
        <v>851</v>
      </c>
      <c r="B225" s="248"/>
      <c r="C225" s="76"/>
      <c r="D225" s="76"/>
      <c r="E225" s="77"/>
      <c r="F225" s="77"/>
      <c r="G225" s="228" t="s">
        <v>143</v>
      </c>
      <c r="H225" s="229"/>
      <c r="I225" s="142">
        <f>I226</f>
        <v>10000</v>
      </c>
      <c r="J225" s="142">
        <f>J226</f>
        <v>10000</v>
      </c>
      <c r="K225" s="83"/>
    </row>
    <row r="226" spans="1:11" ht="13.5" customHeight="1">
      <c r="A226" s="223"/>
      <c r="B226" s="224"/>
      <c r="C226" s="225">
        <v>85154</v>
      </c>
      <c r="D226" s="226"/>
      <c r="E226" s="227"/>
      <c r="F226" s="78"/>
      <c r="G226" s="243" t="s">
        <v>144</v>
      </c>
      <c r="H226" s="244"/>
      <c r="I226" s="115">
        <f>I228</f>
        <v>10000</v>
      </c>
      <c r="J226" s="143">
        <f>J229+J227</f>
        <v>10000</v>
      </c>
      <c r="K226" s="83"/>
    </row>
    <row r="227" spans="1:11" ht="24" customHeight="1">
      <c r="A227" s="144"/>
      <c r="B227" s="145"/>
      <c r="C227" s="144"/>
      <c r="D227" s="146"/>
      <c r="E227" s="145"/>
      <c r="F227" s="147">
        <v>2810</v>
      </c>
      <c r="G227" s="245" t="s">
        <v>158</v>
      </c>
      <c r="H227" s="246"/>
      <c r="I227" s="148"/>
      <c r="J227" s="149">
        <v>125</v>
      </c>
      <c r="K227" s="83"/>
    </row>
    <row r="228" spans="1:11" ht="24" customHeight="1">
      <c r="A228" s="150"/>
      <c r="B228" s="151"/>
      <c r="C228" s="152"/>
      <c r="D228" s="152"/>
      <c r="E228" s="151"/>
      <c r="F228" s="147">
        <v>2820</v>
      </c>
      <c r="G228" s="245" t="s">
        <v>159</v>
      </c>
      <c r="H228" s="246"/>
      <c r="I228" s="148">
        <v>10000</v>
      </c>
      <c r="J228" s="149"/>
      <c r="K228" s="83"/>
    </row>
    <row r="229" spans="1:11" ht="36.75" customHeight="1">
      <c r="A229" s="150"/>
      <c r="B229" s="151"/>
      <c r="C229" s="152"/>
      <c r="D229" s="152"/>
      <c r="E229" s="151"/>
      <c r="F229" s="186">
        <v>2830</v>
      </c>
      <c r="G229" s="249" t="s">
        <v>160</v>
      </c>
      <c r="H229" s="250"/>
      <c r="I229" s="174"/>
      <c r="J229" s="157">
        <v>9875</v>
      </c>
      <c r="K229" s="83"/>
    </row>
    <row r="230" spans="1:11" ht="13.5" customHeight="1">
      <c r="A230" s="247">
        <v>852</v>
      </c>
      <c r="B230" s="248"/>
      <c r="C230" s="76"/>
      <c r="D230" s="76"/>
      <c r="E230" s="77"/>
      <c r="F230" s="77"/>
      <c r="G230" s="228" t="s">
        <v>13</v>
      </c>
      <c r="H230" s="229"/>
      <c r="I230" s="142">
        <f>I237+I234+I231</f>
        <v>4500</v>
      </c>
      <c r="J230" s="142">
        <f>J237+J234+J231</f>
        <v>4500</v>
      </c>
      <c r="K230" s="83"/>
    </row>
    <row r="231" spans="1:11" ht="14.25" customHeight="1">
      <c r="A231" s="223"/>
      <c r="B231" s="224"/>
      <c r="C231" s="225">
        <v>85201</v>
      </c>
      <c r="D231" s="226"/>
      <c r="E231" s="227"/>
      <c r="F231" s="78"/>
      <c r="G231" s="243" t="s">
        <v>96</v>
      </c>
      <c r="H231" s="244"/>
      <c r="I231" s="115">
        <f>I232</f>
        <v>500</v>
      </c>
      <c r="J231" s="143">
        <f>J233</f>
        <v>500</v>
      </c>
      <c r="K231" s="83"/>
    </row>
    <row r="232" spans="1:11" ht="12" customHeight="1">
      <c r="A232" s="144"/>
      <c r="B232" s="145"/>
      <c r="C232" s="144"/>
      <c r="D232" s="146"/>
      <c r="E232" s="145"/>
      <c r="F232" s="147">
        <v>4300</v>
      </c>
      <c r="G232" s="245" t="s">
        <v>75</v>
      </c>
      <c r="H232" s="246"/>
      <c r="I232" s="148">
        <v>500</v>
      </c>
      <c r="J232" s="149"/>
      <c r="K232" s="83"/>
    </row>
    <row r="233" spans="1:11" ht="21.75" customHeight="1">
      <c r="A233" s="150"/>
      <c r="B233" s="151"/>
      <c r="C233" s="152"/>
      <c r="D233" s="152"/>
      <c r="E233" s="151"/>
      <c r="F233" s="158">
        <v>4700</v>
      </c>
      <c r="G233" s="230" t="s">
        <v>56</v>
      </c>
      <c r="H233" s="231"/>
      <c r="I233" s="159"/>
      <c r="J233" s="160">
        <v>500</v>
      </c>
      <c r="K233" s="83"/>
    </row>
    <row r="234" spans="1:11" ht="36.75" customHeight="1">
      <c r="A234" s="223"/>
      <c r="B234" s="224"/>
      <c r="C234" s="225">
        <v>85212</v>
      </c>
      <c r="D234" s="226"/>
      <c r="E234" s="227"/>
      <c r="F234" s="78"/>
      <c r="G234" s="243" t="s">
        <v>97</v>
      </c>
      <c r="H234" s="244"/>
      <c r="I234" s="115">
        <f>I235</f>
        <v>1000</v>
      </c>
      <c r="J234" s="115">
        <f>J236</f>
        <v>1000</v>
      </c>
      <c r="K234" s="83"/>
    </row>
    <row r="235" spans="1:11" ht="12" customHeight="1">
      <c r="A235" s="144"/>
      <c r="B235" s="145"/>
      <c r="C235" s="144"/>
      <c r="D235" s="146"/>
      <c r="E235" s="145"/>
      <c r="F235" s="147">
        <v>4300</v>
      </c>
      <c r="G235" s="245" t="s">
        <v>75</v>
      </c>
      <c r="H235" s="246"/>
      <c r="I235" s="148">
        <v>1000</v>
      </c>
      <c r="J235" s="149"/>
      <c r="K235" s="83"/>
    </row>
    <row r="236" spans="1:11" ht="21" customHeight="1">
      <c r="A236" s="150"/>
      <c r="B236" s="151"/>
      <c r="C236" s="152"/>
      <c r="D236" s="152"/>
      <c r="E236" s="151"/>
      <c r="F236" s="158">
        <v>4700</v>
      </c>
      <c r="G236" s="230" t="s">
        <v>56</v>
      </c>
      <c r="H236" s="231"/>
      <c r="I236" s="159"/>
      <c r="J236" s="160">
        <v>1000</v>
      </c>
      <c r="K236" s="83"/>
    </row>
    <row r="237" spans="1:11" ht="12.75" customHeight="1">
      <c r="A237" s="223"/>
      <c r="B237" s="224"/>
      <c r="C237" s="225">
        <v>85219</v>
      </c>
      <c r="D237" s="226"/>
      <c r="E237" s="227"/>
      <c r="F237" s="78"/>
      <c r="G237" s="243" t="s">
        <v>32</v>
      </c>
      <c r="H237" s="213"/>
      <c r="I237" s="115">
        <f>I238</f>
        <v>3000</v>
      </c>
      <c r="J237" s="115">
        <f>J239</f>
        <v>3000</v>
      </c>
      <c r="K237" s="83"/>
    </row>
    <row r="238" spans="1:11" ht="12" customHeight="1">
      <c r="A238" s="144"/>
      <c r="B238" s="145"/>
      <c r="C238" s="144"/>
      <c r="D238" s="146"/>
      <c r="E238" s="145"/>
      <c r="F238" s="147">
        <v>4300</v>
      </c>
      <c r="G238" s="245" t="s">
        <v>75</v>
      </c>
      <c r="H238" s="246"/>
      <c r="I238" s="154">
        <v>3000</v>
      </c>
      <c r="J238" s="149"/>
      <c r="K238" s="83"/>
    </row>
    <row r="239" spans="1:11" ht="12" customHeight="1">
      <c r="A239" s="137"/>
      <c r="B239" s="155"/>
      <c r="C239" s="136"/>
      <c r="D239" s="136"/>
      <c r="E239" s="155"/>
      <c r="F239" s="176">
        <v>4700</v>
      </c>
      <c r="G239" s="249" t="s">
        <v>56</v>
      </c>
      <c r="H239" s="251"/>
      <c r="I239" s="156"/>
      <c r="J239" s="157">
        <v>3000</v>
      </c>
      <c r="K239" s="83"/>
    </row>
    <row r="240" spans="1:11" ht="15.75" customHeight="1">
      <c r="A240" s="247">
        <v>854</v>
      </c>
      <c r="B240" s="248"/>
      <c r="C240" s="76"/>
      <c r="D240" s="76"/>
      <c r="E240" s="77"/>
      <c r="F240" s="77"/>
      <c r="G240" s="228" t="s">
        <v>89</v>
      </c>
      <c r="H240" s="229"/>
      <c r="I240" s="142">
        <f>I241</f>
        <v>4000</v>
      </c>
      <c r="J240" s="142">
        <f>J241</f>
        <v>4000</v>
      </c>
      <c r="K240" s="83"/>
    </row>
    <row r="241" spans="1:11" ht="12" customHeight="1">
      <c r="A241" s="223"/>
      <c r="B241" s="224"/>
      <c r="C241" s="225">
        <v>85412</v>
      </c>
      <c r="D241" s="226"/>
      <c r="E241" s="227"/>
      <c r="F241" s="78"/>
      <c r="G241" s="243" t="s">
        <v>96</v>
      </c>
      <c r="H241" s="244"/>
      <c r="I241" s="115">
        <f>I242</f>
        <v>4000</v>
      </c>
      <c r="J241" s="143">
        <f>J243</f>
        <v>4000</v>
      </c>
      <c r="K241" s="83"/>
    </row>
    <row r="242" spans="1:11" ht="12.75" customHeight="1">
      <c r="A242" s="144"/>
      <c r="B242" s="145"/>
      <c r="C242" s="144"/>
      <c r="D242" s="146"/>
      <c r="E242" s="145"/>
      <c r="F242" s="147">
        <v>4210</v>
      </c>
      <c r="G242" s="245" t="s">
        <v>31</v>
      </c>
      <c r="H242" s="246"/>
      <c r="I242" s="148">
        <v>4000</v>
      </c>
      <c r="J242" s="149"/>
      <c r="K242" s="83"/>
    </row>
    <row r="243" spans="1:11" ht="12" customHeight="1">
      <c r="A243" s="150"/>
      <c r="B243" s="151"/>
      <c r="C243" s="152"/>
      <c r="D243" s="152"/>
      <c r="E243" s="151"/>
      <c r="F243" s="158">
        <v>4260</v>
      </c>
      <c r="G243" s="230" t="s">
        <v>116</v>
      </c>
      <c r="H243" s="231"/>
      <c r="I243" s="159"/>
      <c r="J243" s="160">
        <v>4000</v>
      </c>
      <c r="K243" s="83"/>
    </row>
    <row r="244" spans="1:11" ht="13.5" customHeight="1">
      <c r="A244" s="247">
        <v>926</v>
      </c>
      <c r="B244" s="248"/>
      <c r="C244" s="76"/>
      <c r="D244" s="76"/>
      <c r="E244" s="77"/>
      <c r="F244" s="77"/>
      <c r="G244" s="228" t="s">
        <v>81</v>
      </c>
      <c r="H244" s="229"/>
      <c r="I244" s="173">
        <f>I245</f>
        <v>25000</v>
      </c>
      <c r="J244" s="142">
        <f>J245</f>
        <v>0</v>
      </c>
      <c r="K244" s="83"/>
    </row>
    <row r="245" spans="1:11" ht="12" customHeight="1">
      <c r="A245" s="223"/>
      <c r="B245" s="224"/>
      <c r="C245" s="225">
        <v>92605</v>
      </c>
      <c r="D245" s="226"/>
      <c r="E245" s="227"/>
      <c r="F245" s="78"/>
      <c r="G245" s="243" t="s">
        <v>82</v>
      </c>
      <c r="H245" s="213"/>
      <c r="I245" s="172">
        <f>I246</f>
        <v>25000</v>
      </c>
      <c r="J245" s="143">
        <f>J246+J254</f>
        <v>0</v>
      </c>
      <c r="K245" s="83"/>
    </row>
    <row r="246" spans="1:11" ht="19.5" customHeight="1">
      <c r="A246" s="144"/>
      <c r="B246" s="145"/>
      <c r="C246" s="144"/>
      <c r="D246" s="146"/>
      <c r="E246" s="145"/>
      <c r="F246" s="147">
        <v>6060</v>
      </c>
      <c r="G246" s="245" t="s">
        <v>66</v>
      </c>
      <c r="H246" s="246"/>
      <c r="I246" s="171">
        <v>25000</v>
      </c>
      <c r="J246" s="153"/>
      <c r="K246" s="83"/>
    </row>
    <row r="247" spans="1:11" ht="16.5" customHeight="1">
      <c r="A247" s="214" t="s">
        <v>79</v>
      </c>
      <c r="B247" s="215"/>
      <c r="C247" s="215"/>
      <c r="D247" s="215"/>
      <c r="E247" s="215"/>
      <c r="F247" s="215"/>
      <c r="G247" s="215"/>
      <c r="H247" s="215"/>
      <c r="I247" s="179">
        <f>I244+I230+I212+I209+I201+I192+I188+I240+I205+I225+I181+I176</f>
        <v>2536992</v>
      </c>
      <c r="J247" s="179">
        <f>J244+J230+J212+J209+J201+J192+J188+J240+J205+J225+J181+J176</f>
        <v>2536992</v>
      </c>
      <c r="K247" s="83"/>
    </row>
    <row r="248" spans="1:11" ht="11.25" customHeight="1">
      <c r="A248" s="84"/>
      <c r="B248" s="85"/>
      <c r="C248" s="85"/>
      <c r="D248" s="85"/>
      <c r="E248" s="85"/>
      <c r="F248" s="85"/>
      <c r="G248" s="85"/>
      <c r="H248" s="85"/>
      <c r="I248" s="85"/>
      <c r="J248" s="85"/>
      <c r="K248" s="83"/>
    </row>
    <row r="249" spans="1:11" ht="13.5" customHeight="1">
      <c r="A249" s="205" t="s">
        <v>10</v>
      </c>
      <c r="B249" s="205"/>
      <c r="C249" s="205"/>
      <c r="D249" s="205"/>
      <c r="E249" s="205"/>
      <c r="F249" s="205"/>
      <c r="G249" s="205"/>
      <c r="H249" s="205"/>
      <c r="I249" s="205"/>
      <c r="J249" s="205"/>
      <c r="K249" s="83"/>
    </row>
    <row r="250" spans="1:11" ht="6.75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83"/>
    </row>
    <row r="251" spans="1:11" ht="29.25" customHeight="1">
      <c r="A251" s="217" t="s">
        <v>141</v>
      </c>
      <c r="B251" s="217"/>
      <c r="C251" s="217"/>
      <c r="D251" s="217"/>
      <c r="E251" s="217"/>
      <c r="F251" s="217"/>
      <c r="G251" s="217"/>
      <c r="H251" s="217"/>
      <c r="I251" s="217"/>
      <c r="J251" s="217"/>
      <c r="K251" s="83"/>
    </row>
    <row r="252" spans="1:11" ht="11.25" customHeight="1">
      <c r="A252" s="84"/>
      <c r="B252" s="85"/>
      <c r="C252" s="85"/>
      <c r="D252" s="85"/>
      <c r="E252" s="85"/>
      <c r="F252" s="85"/>
      <c r="G252" s="85"/>
      <c r="H252" s="85"/>
      <c r="I252" s="85"/>
      <c r="J252" s="85"/>
      <c r="K252" s="83"/>
    </row>
    <row r="253" spans="1:10" ht="12.75" customHeight="1">
      <c r="A253" s="205" t="s">
        <v>14</v>
      </c>
      <c r="B253" s="205"/>
      <c r="C253" s="205"/>
      <c r="D253" s="205"/>
      <c r="E253" s="205"/>
      <c r="F253" s="205"/>
      <c r="G253" s="205"/>
      <c r="H253" s="205"/>
      <c r="I253" s="205"/>
      <c r="J253" s="205"/>
    </row>
    <row r="254" spans="1:10" ht="6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</row>
    <row r="255" spans="1:10" ht="15" customHeight="1">
      <c r="A255" s="211" t="s">
        <v>84</v>
      </c>
      <c r="B255" s="211"/>
      <c r="C255" s="211"/>
      <c r="D255" s="211"/>
      <c r="E255" s="211"/>
      <c r="F255" s="211"/>
      <c r="G255" s="211"/>
      <c r="H255" s="211"/>
      <c r="I255" s="211"/>
      <c r="J255" s="211"/>
    </row>
    <row r="256" spans="1:10" ht="15" customHeight="1">
      <c r="A256" s="211" t="s">
        <v>83</v>
      </c>
      <c r="B256" s="211"/>
      <c r="C256" s="211"/>
      <c r="D256" s="211"/>
      <c r="E256" s="211"/>
      <c r="F256" s="211"/>
      <c r="G256" s="211"/>
      <c r="H256" s="211"/>
      <c r="I256" s="211"/>
      <c r="J256" s="211"/>
    </row>
    <row r="257" spans="1:10" ht="11.2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1:10" ht="14.25" customHeight="1">
      <c r="A258" s="208" t="s">
        <v>20</v>
      </c>
      <c r="B258" s="208"/>
      <c r="C258" s="208"/>
      <c r="D258" s="208"/>
      <c r="E258" s="208"/>
      <c r="F258" s="208"/>
      <c r="G258" s="208"/>
      <c r="H258" s="208"/>
      <c r="I258" s="208"/>
      <c r="J258" s="208"/>
    </row>
    <row r="259" spans="1:10" ht="6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</row>
    <row r="260" spans="1:10" ht="15" customHeight="1">
      <c r="A260" s="211" t="s">
        <v>85</v>
      </c>
      <c r="B260" s="211"/>
      <c r="C260" s="211"/>
      <c r="D260" s="211"/>
      <c r="E260" s="211"/>
      <c r="F260" s="211"/>
      <c r="G260" s="211"/>
      <c r="H260" s="211"/>
      <c r="I260" s="211"/>
      <c r="J260" s="211"/>
    </row>
    <row r="261" spans="1:10" ht="11.25" customHeight="1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</row>
    <row r="262" spans="1:10" ht="14.25" customHeight="1">
      <c r="A262" s="208" t="s">
        <v>107</v>
      </c>
      <c r="B262" s="208"/>
      <c r="C262" s="208"/>
      <c r="D262" s="208"/>
      <c r="E262" s="208"/>
      <c r="F262" s="208"/>
      <c r="G262" s="208"/>
      <c r="H262" s="208"/>
      <c r="I262" s="208"/>
      <c r="J262" s="208"/>
    </row>
    <row r="263" spans="1:10" ht="6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</row>
    <row r="264" spans="1:10" ht="15" customHeight="1">
      <c r="A264" s="181" t="s">
        <v>130</v>
      </c>
      <c r="B264" s="211" t="s">
        <v>131</v>
      </c>
      <c r="C264" s="211"/>
      <c r="D264" s="211"/>
      <c r="E264" s="211"/>
      <c r="F264" s="211"/>
      <c r="G264" s="211"/>
      <c r="H264" s="211"/>
      <c r="I264" s="211"/>
      <c r="J264" s="211"/>
    </row>
    <row r="265" spans="1:10" ht="15" customHeight="1">
      <c r="A265" s="181"/>
      <c r="B265" s="211" t="s">
        <v>132</v>
      </c>
      <c r="C265" s="211"/>
      <c r="D265" s="211"/>
      <c r="E265" s="211"/>
      <c r="F265" s="211"/>
      <c r="G265" s="211"/>
      <c r="H265" s="211"/>
      <c r="I265" s="211"/>
      <c r="J265" s="211"/>
    </row>
    <row r="266" spans="1:10" ht="15" customHeight="1">
      <c r="A266" s="181" t="s">
        <v>133</v>
      </c>
      <c r="B266" s="211" t="s">
        <v>134</v>
      </c>
      <c r="C266" s="211"/>
      <c r="D266" s="211"/>
      <c r="E266" s="211"/>
      <c r="F266" s="211"/>
      <c r="G266" s="211"/>
      <c r="H266" s="211"/>
      <c r="I266" s="211"/>
      <c r="J266" s="211"/>
    </row>
    <row r="267" spans="1:10" ht="15" customHeight="1">
      <c r="A267" s="181"/>
      <c r="B267" s="211" t="s">
        <v>135</v>
      </c>
      <c r="C267" s="211"/>
      <c r="D267" s="211"/>
      <c r="E267" s="211"/>
      <c r="F267" s="211"/>
      <c r="G267" s="211"/>
      <c r="H267" s="211"/>
      <c r="I267" s="211"/>
      <c r="J267" s="211"/>
    </row>
    <row r="268" spans="1:10" ht="15" customHeight="1">
      <c r="A268" s="181" t="s">
        <v>136</v>
      </c>
      <c r="B268" s="211" t="s">
        <v>137</v>
      </c>
      <c r="C268" s="211"/>
      <c r="D268" s="211"/>
      <c r="E268" s="211"/>
      <c r="F268" s="211"/>
      <c r="G268" s="211"/>
      <c r="H268" s="211"/>
      <c r="I268" s="211"/>
      <c r="J268" s="211"/>
    </row>
    <row r="269" spans="1:10" ht="11.25" customHeight="1">
      <c r="A269" s="84"/>
      <c r="B269" s="85"/>
      <c r="C269" s="85"/>
      <c r="D269" s="85"/>
      <c r="E269" s="85"/>
      <c r="F269" s="85"/>
      <c r="G269" s="85"/>
      <c r="H269" s="85"/>
      <c r="I269" s="85"/>
      <c r="J269" s="85"/>
    </row>
    <row r="270" spans="1:10" ht="14.25" customHeight="1">
      <c r="A270" s="208" t="s">
        <v>149</v>
      </c>
      <c r="B270" s="208"/>
      <c r="C270" s="208"/>
      <c r="D270" s="208"/>
      <c r="E270" s="208"/>
      <c r="F270" s="208"/>
      <c r="G270" s="208"/>
      <c r="H270" s="208"/>
      <c r="I270" s="208"/>
      <c r="J270" s="208"/>
    </row>
    <row r="271" spans="1:10" ht="11.2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</row>
    <row r="272" spans="1:10" ht="15" customHeight="1">
      <c r="A272" s="209" t="s">
        <v>156</v>
      </c>
      <c r="B272" s="210"/>
      <c r="C272" s="210"/>
      <c r="D272" s="210"/>
      <c r="E272" s="210"/>
      <c r="F272" s="210"/>
      <c r="G272" s="210"/>
      <c r="H272" s="210"/>
      <c r="I272" s="210"/>
      <c r="J272" s="210"/>
    </row>
    <row r="273" spans="1:10" ht="11.25" customHeight="1">
      <c r="A273" s="84"/>
      <c r="B273" s="85"/>
      <c r="C273" s="85"/>
      <c r="D273" s="85"/>
      <c r="E273" s="85"/>
      <c r="F273" s="85"/>
      <c r="G273" s="85"/>
      <c r="H273" s="85"/>
      <c r="I273" s="85"/>
      <c r="J273" s="85"/>
    </row>
    <row r="274" spans="1:10" ht="14.25" customHeight="1">
      <c r="A274" s="306" t="s">
        <v>108</v>
      </c>
      <c r="B274" s="306"/>
      <c r="C274" s="306"/>
      <c r="D274" s="306"/>
      <c r="E274" s="306"/>
      <c r="F274" s="306"/>
      <c r="G274" s="306"/>
      <c r="H274" s="306"/>
      <c r="I274" s="306"/>
      <c r="J274" s="306"/>
    </row>
    <row r="275" spans="1:10" ht="11.2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1:10" ht="15" customHeight="1">
      <c r="A276" s="310" t="s">
        <v>0</v>
      </c>
      <c r="B276" s="310"/>
      <c r="C276" s="310"/>
      <c r="D276" s="310"/>
      <c r="E276" s="310"/>
      <c r="F276" s="310"/>
      <c r="G276" s="310"/>
      <c r="H276" s="310"/>
      <c r="I276" s="310"/>
      <c r="J276" s="310"/>
    </row>
    <row r="277" spans="1:10" ht="11.25" customHeight="1">
      <c r="A277" s="81"/>
      <c r="B277" s="81"/>
      <c r="C277" s="81"/>
      <c r="D277" s="81"/>
      <c r="E277" s="81"/>
      <c r="F277" s="81"/>
      <c r="G277" s="81"/>
      <c r="H277" s="81"/>
      <c r="I277" s="81"/>
      <c r="J277" s="81"/>
    </row>
    <row r="278" spans="1:10" ht="14.25" customHeight="1">
      <c r="A278" s="311" t="s">
        <v>138</v>
      </c>
      <c r="B278" s="311"/>
      <c r="C278" s="311"/>
      <c r="D278" s="311"/>
      <c r="E278" s="311"/>
      <c r="F278" s="311"/>
      <c r="G278" s="311"/>
      <c r="H278" s="311"/>
      <c r="I278" s="311"/>
      <c r="J278" s="311"/>
    </row>
    <row r="279" spans="1:10" ht="6" customHeight="1">
      <c r="A279" s="82"/>
      <c r="B279" s="82"/>
      <c r="C279" s="82"/>
      <c r="D279" s="82"/>
      <c r="E279" s="82"/>
      <c r="F279" s="82"/>
      <c r="G279" s="82"/>
      <c r="H279" s="82"/>
      <c r="I279" s="82"/>
      <c r="J279" s="82"/>
    </row>
    <row r="280" spans="1:10" ht="25.5" customHeight="1">
      <c r="A280" s="310" t="s">
        <v>2</v>
      </c>
      <c r="B280" s="310"/>
      <c r="C280" s="310"/>
      <c r="D280" s="310"/>
      <c r="E280" s="310"/>
      <c r="F280" s="310"/>
      <c r="G280" s="310"/>
      <c r="H280" s="310"/>
      <c r="I280" s="310"/>
      <c r="J280" s="310"/>
    </row>
    <row r="281" spans="1:10" ht="11.25" customHeight="1">
      <c r="A281" s="81"/>
      <c r="B281" s="81"/>
      <c r="C281" s="81"/>
      <c r="D281" s="81"/>
      <c r="E281" s="81"/>
      <c r="F281" s="81"/>
      <c r="G281" s="81" t="s">
        <v>6</v>
      </c>
      <c r="H281" s="81"/>
      <c r="I281" s="81"/>
      <c r="J281" s="81"/>
    </row>
    <row r="282" spans="1:10" ht="14.25" customHeight="1">
      <c r="A282" s="311" t="s">
        <v>150</v>
      </c>
      <c r="B282" s="311"/>
      <c r="C282" s="311"/>
      <c r="D282" s="311"/>
      <c r="E282" s="311"/>
      <c r="F282" s="311"/>
      <c r="G282" s="311"/>
      <c r="H282" s="311"/>
      <c r="I282" s="311"/>
      <c r="J282" s="311"/>
    </row>
    <row r="283" spans="1:10" ht="6" customHeight="1">
      <c r="A283" s="82"/>
      <c r="B283" s="82"/>
      <c r="C283" s="82"/>
      <c r="D283" s="82"/>
      <c r="E283" s="82"/>
      <c r="F283" s="82"/>
      <c r="G283" s="82"/>
      <c r="H283" s="82"/>
      <c r="I283" s="82"/>
      <c r="J283" s="82"/>
    </row>
    <row r="284" spans="1:10" ht="15.75" customHeight="1">
      <c r="A284" s="310" t="s">
        <v>1</v>
      </c>
      <c r="B284" s="310"/>
      <c r="C284" s="310"/>
      <c r="D284" s="310"/>
      <c r="E284" s="310"/>
      <c r="F284" s="310"/>
      <c r="G284" s="310"/>
      <c r="H284" s="310"/>
      <c r="I284" s="310"/>
      <c r="J284" s="310"/>
    </row>
    <row r="285" spans="1:10" ht="12.75">
      <c r="A285" s="81"/>
      <c r="B285" s="81"/>
      <c r="C285" s="81"/>
      <c r="D285" s="81"/>
      <c r="E285" s="81"/>
      <c r="F285" s="81"/>
      <c r="G285" s="81"/>
      <c r="H285" s="81"/>
      <c r="I285" s="81"/>
      <c r="J285" s="81"/>
    </row>
    <row r="286" spans="1:10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</row>
    <row r="288" spans="1:10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</row>
  </sheetData>
  <mergeCells count="462">
    <mergeCell ref="A20:B20"/>
    <mergeCell ref="C20:E20"/>
    <mergeCell ref="G20:I20"/>
    <mergeCell ref="G94:I94"/>
    <mergeCell ref="G34:I34"/>
    <mergeCell ref="G26:I26"/>
    <mergeCell ref="G30:I30"/>
    <mergeCell ref="A29:B29"/>
    <mergeCell ref="G28:I28"/>
    <mergeCell ref="C28:E28"/>
    <mergeCell ref="J44:J45"/>
    <mergeCell ref="A45:B45"/>
    <mergeCell ref="C45:E45"/>
    <mergeCell ref="G195:H195"/>
    <mergeCell ref="G166:I166"/>
    <mergeCell ref="G167:I167"/>
    <mergeCell ref="G156:I156"/>
    <mergeCell ref="G102:I102"/>
    <mergeCell ref="G157:I157"/>
    <mergeCell ref="G192:H192"/>
    <mergeCell ref="A28:B28"/>
    <mergeCell ref="G29:I29"/>
    <mergeCell ref="C29:E29"/>
    <mergeCell ref="G27:I27"/>
    <mergeCell ref="A21:B21"/>
    <mergeCell ref="C21:E21"/>
    <mergeCell ref="G21:I21"/>
    <mergeCell ref="A23:B23"/>
    <mergeCell ref="C23:E23"/>
    <mergeCell ref="G23:I23"/>
    <mergeCell ref="G22:I22"/>
    <mergeCell ref="C22:E22"/>
    <mergeCell ref="A22:B22"/>
    <mergeCell ref="A18:B18"/>
    <mergeCell ref="C18:E18"/>
    <mergeCell ref="G18:I18"/>
    <mergeCell ref="A19:B19"/>
    <mergeCell ref="C19:E19"/>
    <mergeCell ref="G19:I19"/>
    <mergeCell ref="J174:J175"/>
    <mergeCell ref="A175:B175"/>
    <mergeCell ref="C175:E175"/>
    <mergeCell ref="I174:I175"/>
    <mergeCell ref="A170:J170"/>
    <mergeCell ref="A168:H168"/>
    <mergeCell ref="A172:H172"/>
    <mergeCell ref="B173:I173"/>
    <mergeCell ref="A165:B165"/>
    <mergeCell ref="G165:I165"/>
    <mergeCell ref="A166:B166"/>
    <mergeCell ref="C164:E164"/>
    <mergeCell ref="G164:I164"/>
    <mergeCell ref="A162:B162"/>
    <mergeCell ref="A163:B163"/>
    <mergeCell ref="C163:E163"/>
    <mergeCell ref="A164:B164"/>
    <mergeCell ref="A132:B132"/>
    <mergeCell ref="A133:B133"/>
    <mergeCell ref="C133:E133"/>
    <mergeCell ref="A156:B156"/>
    <mergeCell ref="A151:F151"/>
    <mergeCell ref="A153:B153"/>
    <mergeCell ref="A154:B154"/>
    <mergeCell ref="C154:E154"/>
    <mergeCell ref="G133:I133"/>
    <mergeCell ref="G134:I134"/>
    <mergeCell ref="I168:J168"/>
    <mergeCell ref="G162:I162"/>
    <mergeCell ref="G144:I144"/>
    <mergeCell ref="G163:I163"/>
    <mergeCell ref="G158:I158"/>
    <mergeCell ref="I145:J145"/>
    <mergeCell ref="A147:J147"/>
    <mergeCell ref="C166:E166"/>
    <mergeCell ref="G224:H224"/>
    <mergeCell ref="A222:B222"/>
    <mergeCell ref="C222:E222"/>
    <mergeCell ref="G236:H236"/>
    <mergeCell ref="A234:B234"/>
    <mergeCell ref="C234:E234"/>
    <mergeCell ref="G229:H229"/>
    <mergeCell ref="G228:H228"/>
    <mergeCell ref="A230:B230"/>
    <mergeCell ref="G230:H230"/>
    <mergeCell ref="G128:I128"/>
    <mergeCell ref="G113:I113"/>
    <mergeCell ref="G222:H222"/>
    <mergeCell ref="G223:H223"/>
    <mergeCell ref="G213:H213"/>
    <mergeCell ref="G214:H214"/>
    <mergeCell ref="G201:H201"/>
    <mergeCell ref="G202:H202"/>
    <mergeCell ref="G203:H203"/>
    <mergeCell ref="G204:H204"/>
    <mergeCell ref="G93:I93"/>
    <mergeCell ref="G98:I98"/>
    <mergeCell ref="G108:I108"/>
    <mergeCell ref="G139:I139"/>
    <mergeCell ref="G118:I118"/>
    <mergeCell ref="G126:I126"/>
    <mergeCell ref="G129:I129"/>
    <mergeCell ref="G124:I124"/>
    <mergeCell ref="G131:I131"/>
    <mergeCell ref="G122:I122"/>
    <mergeCell ref="A58:B58"/>
    <mergeCell ref="C58:E58"/>
    <mergeCell ref="G58:I58"/>
    <mergeCell ref="G59:I59"/>
    <mergeCell ref="A33:B33"/>
    <mergeCell ref="G33:I33"/>
    <mergeCell ref="A24:B24"/>
    <mergeCell ref="C24:E24"/>
    <mergeCell ref="G24:I24"/>
    <mergeCell ref="A25:B25"/>
    <mergeCell ref="C25:E25"/>
    <mergeCell ref="G25:I25"/>
    <mergeCell ref="A26:B26"/>
    <mergeCell ref="C26:E26"/>
    <mergeCell ref="A46:B46"/>
    <mergeCell ref="C46:E46"/>
    <mergeCell ref="A59:B59"/>
    <mergeCell ref="C59:E59"/>
    <mergeCell ref="A51:J51"/>
    <mergeCell ref="G57:I57"/>
    <mergeCell ref="G48:I48"/>
    <mergeCell ref="A47:B47"/>
    <mergeCell ref="C47:E47"/>
    <mergeCell ref="J55:J56"/>
    <mergeCell ref="A56:B56"/>
    <mergeCell ref="C56:E56"/>
    <mergeCell ref="A55:F55"/>
    <mergeCell ref="G55:I56"/>
    <mergeCell ref="C124:E124"/>
    <mergeCell ref="A115:B115"/>
    <mergeCell ref="G46:I46"/>
    <mergeCell ref="A92:B92"/>
    <mergeCell ref="C92:E92"/>
    <mergeCell ref="G92:I92"/>
    <mergeCell ref="G100:I100"/>
    <mergeCell ref="G101:I101"/>
    <mergeCell ref="A98:B98"/>
    <mergeCell ref="A57:B57"/>
    <mergeCell ref="A125:B125"/>
    <mergeCell ref="C125:E125"/>
    <mergeCell ref="G125:I125"/>
    <mergeCell ref="G42:I42"/>
    <mergeCell ref="G47:I47"/>
    <mergeCell ref="A48:B48"/>
    <mergeCell ref="C48:E48"/>
    <mergeCell ref="A42:B42"/>
    <mergeCell ref="C42:E42"/>
    <mergeCell ref="A44:F44"/>
    <mergeCell ref="A126:B126"/>
    <mergeCell ref="C126:E126"/>
    <mergeCell ref="A157:B157"/>
    <mergeCell ref="C157:E157"/>
    <mergeCell ref="A128:B128"/>
    <mergeCell ref="C128:E128"/>
    <mergeCell ref="A145:H145"/>
    <mergeCell ref="A139:B139"/>
    <mergeCell ref="G130:I130"/>
    <mergeCell ref="C130:E130"/>
    <mergeCell ref="A130:B130"/>
    <mergeCell ref="A138:B138"/>
    <mergeCell ref="G138:I138"/>
    <mergeCell ref="A142:B142"/>
    <mergeCell ref="G142:I142"/>
    <mergeCell ref="A141:B141"/>
    <mergeCell ref="A136:B136"/>
    <mergeCell ref="C136:E136"/>
    <mergeCell ref="G136:I136"/>
    <mergeCell ref="G132:I132"/>
    <mergeCell ref="C127:E127"/>
    <mergeCell ref="A68:B68"/>
    <mergeCell ref="A109:B114"/>
    <mergeCell ref="C109:E114"/>
    <mergeCell ref="C108:E108"/>
    <mergeCell ref="A105:B105"/>
    <mergeCell ref="A108:B108"/>
    <mergeCell ref="A104:B104"/>
    <mergeCell ref="C72:E72"/>
    <mergeCell ref="A107:B107"/>
    <mergeCell ref="C67:E67"/>
    <mergeCell ref="A75:B75"/>
    <mergeCell ref="A66:F66"/>
    <mergeCell ref="G66:I67"/>
    <mergeCell ref="G75:I75"/>
    <mergeCell ref="G68:I68"/>
    <mergeCell ref="A72:B72"/>
    <mergeCell ref="G73:I73"/>
    <mergeCell ref="A284:J284"/>
    <mergeCell ref="A282:J282"/>
    <mergeCell ref="A276:J276"/>
    <mergeCell ref="A278:J278"/>
    <mergeCell ref="A280:J280"/>
    <mergeCell ref="I1:J1"/>
    <mergeCell ref="A7:J7"/>
    <mergeCell ref="A2:J2"/>
    <mergeCell ref="A3:J3"/>
    <mergeCell ref="A4:J4"/>
    <mergeCell ref="A5:J5"/>
    <mergeCell ref="A274:J274"/>
    <mergeCell ref="A255:J255"/>
    <mergeCell ref="A253:J253"/>
    <mergeCell ref="C139:E139"/>
    <mergeCell ref="A258:J258"/>
    <mergeCell ref="A260:J260"/>
    <mergeCell ref="G140:I140"/>
    <mergeCell ref="G231:H231"/>
    <mergeCell ref="A213:B213"/>
    <mergeCell ref="C213:E213"/>
    <mergeCell ref="A9:J9"/>
    <mergeCell ref="A13:F13"/>
    <mergeCell ref="G13:I14"/>
    <mergeCell ref="J13:J14"/>
    <mergeCell ref="A14:B14"/>
    <mergeCell ref="C14:E14"/>
    <mergeCell ref="C35:E35"/>
    <mergeCell ref="A17:B17"/>
    <mergeCell ref="A49:H49"/>
    <mergeCell ref="I49:J49"/>
    <mergeCell ref="C17:E17"/>
    <mergeCell ref="G17:I17"/>
    <mergeCell ref="G35:I35"/>
    <mergeCell ref="A35:B35"/>
    <mergeCell ref="A41:B41"/>
    <mergeCell ref="G41:I41"/>
    <mergeCell ref="C15:E15"/>
    <mergeCell ref="G15:I15"/>
    <mergeCell ref="A16:B16"/>
    <mergeCell ref="C16:E16"/>
    <mergeCell ref="G16:I16"/>
    <mergeCell ref="A15:B15"/>
    <mergeCell ref="G151:I152"/>
    <mergeCell ref="J151:J152"/>
    <mergeCell ref="A152:B152"/>
    <mergeCell ref="C152:E152"/>
    <mergeCell ref="A124:B124"/>
    <mergeCell ref="G143:I143"/>
    <mergeCell ref="G111:I111"/>
    <mergeCell ref="G110:I110"/>
    <mergeCell ref="G114:I114"/>
    <mergeCell ref="G141:I141"/>
    <mergeCell ref="G137:I137"/>
    <mergeCell ref="C142:E142"/>
    <mergeCell ref="A135:B135"/>
    <mergeCell ref="G135:I135"/>
    <mergeCell ref="C105:E105"/>
    <mergeCell ref="G116:I116"/>
    <mergeCell ref="G117:I117"/>
    <mergeCell ref="G107:I107"/>
    <mergeCell ref="G105:I105"/>
    <mergeCell ref="G109:I109"/>
    <mergeCell ref="G106:I106"/>
    <mergeCell ref="C121:E121"/>
    <mergeCell ref="G121:I121"/>
    <mergeCell ref="G112:I112"/>
    <mergeCell ref="A118:B118"/>
    <mergeCell ref="C118:E118"/>
    <mergeCell ref="C115:E115"/>
    <mergeCell ref="G115:I115"/>
    <mergeCell ref="C98:E98"/>
    <mergeCell ref="G85:I85"/>
    <mergeCell ref="A76:B76"/>
    <mergeCell ref="G74:I74"/>
    <mergeCell ref="A91:B91"/>
    <mergeCell ref="A84:B84"/>
    <mergeCell ref="C84:E84"/>
    <mergeCell ref="G84:I84"/>
    <mergeCell ref="C76:E76"/>
    <mergeCell ref="A79:B79"/>
    <mergeCell ref="G38:I38"/>
    <mergeCell ref="G104:I104"/>
    <mergeCell ref="G72:I72"/>
    <mergeCell ref="G76:I76"/>
    <mergeCell ref="G77:I77"/>
    <mergeCell ref="G91:I91"/>
    <mergeCell ref="G69:I69"/>
    <mergeCell ref="G70:I70"/>
    <mergeCell ref="G44:I45"/>
    <mergeCell ref="I60:J60"/>
    <mergeCell ref="G40:I40"/>
    <mergeCell ref="G71:I71"/>
    <mergeCell ref="A69:B69"/>
    <mergeCell ref="C69:E69"/>
    <mergeCell ref="C41:E41"/>
    <mergeCell ref="C57:E57"/>
    <mergeCell ref="A62:J62"/>
    <mergeCell ref="A60:H60"/>
    <mergeCell ref="J66:J67"/>
    <mergeCell ref="A67:B67"/>
    <mergeCell ref="G89:I89"/>
    <mergeCell ref="A31:B31"/>
    <mergeCell ref="C31:E31"/>
    <mergeCell ref="G31:I31"/>
    <mergeCell ref="A32:B32"/>
    <mergeCell ref="C32:E32"/>
    <mergeCell ref="G32:I32"/>
    <mergeCell ref="C33:E33"/>
    <mergeCell ref="A40:B40"/>
    <mergeCell ref="C40:E40"/>
    <mergeCell ref="A39:B39"/>
    <mergeCell ref="C39:E39"/>
    <mergeCell ref="G39:I39"/>
    <mergeCell ref="A36:B36"/>
    <mergeCell ref="C36:E36"/>
    <mergeCell ref="G36:I36"/>
    <mergeCell ref="A37:B37"/>
    <mergeCell ref="C37:E37"/>
    <mergeCell ref="G37:I37"/>
    <mergeCell ref="C38:E38"/>
    <mergeCell ref="G78:I78"/>
    <mergeCell ref="A188:B188"/>
    <mergeCell ref="G188:H188"/>
    <mergeCell ref="A174:F174"/>
    <mergeCell ref="G174:H175"/>
    <mergeCell ref="G123:I123"/>
    <mergeCell ref="G119:I119"/>
    <mergeCell ref="G120:I120"/>
    <mergeCell ref="A78:B78"/>
    <mergeCell ref="G88:I88"/>
    <mergeCell ref="G189:H189"/>
    <mergeCell ref="G190:H190"/>
    <mergeCell ref="A193:B193"/>
    <mergeCell ref="C193:E193"/>
    <mergeCell ref="G193:H193"/>
    <mergeCell ref="A189:B189"/>
    <mergeCell ref="G246:H246"/>
    <mergeCell ref="A244:B244"/>
    <mergeCell ref="G244:H244"/>
    <mergeCell ref="A240:B240"/>
    <mergeCell ref="G240:H240"/>
    <mergeCell ref="A241:B241"/>
    <mergeCell ref="C241:E241"/>
    <mergeCell ref="G241:H241"/>
    <mergeCell ref="G242:H242"/>
    <mergeCell ref="G243:H243"/>
    <mergeCell ref="G235:H235"/>
    <mergeCell ref="G234:H234"/>
    <mergeCell ref="G233:H233"/>
    <mergeCell ref="A245:B245"/>
    <mergeCell ref="C245:E245"/>
    <mergeCell ref="G245:H245"/>
    <mergeCell ref="C219:E219"/>
    <mergeCell ref="G219:H219"/>
    <mergeCell ref="G220:H220"/>
    <mergeCell ref="G221:H221"/>
    <mergeCell ref="A251:J251"/>
    <mergeCell ref="A249:J249"/>
    <mergeCell ref="G239:H239"/>
    <mergeCell ref="A231:B231"/>
    <mergeCell ref="G238:H238"/>
    <mergeCell ref="G232:H232"/>
    <mergeCell ref="A237:B237"/>
    <mergeCell ref="C237:E237"/>
    <mergeCell ref="G237:H237"/>
    <mergeCell ref="C231:E231"/>
    <mergeCell ref="G79:I79"/>
    <mergeCell ref="G80:I80"/>
    <mergeCell ref="A87:B87"/>
    <mergeCell ref="G87:I87"/>
    <mergeCell ref="A81:B81"/>
    <mergeCell ref="C81:E81"/>
    <mergeCell ref="G81:I81"/>
    <mergeCell ref="G82:I82"/>
    <mergeCell ref="G86:I86"/>
    <mergeCell ref="C79:E79"/>
    <mergeCell ref="B267:J267"/>
    <mergeCell ref="B268:J268"/>
    <mergeCell ref="G155:I155"/>
    <mergeCell ref="G191:H191"/>
    <mergeCell ref="A262:J262"/>
    <mergeCell ref="B264:J264"/>
    <mergeCell ref="G161:I161"/>
    <mergeCell ref="G159:I159"/>
    <mergeCell ref="A160:B160"/>
    <mergeCell ref="G217:H217"/>
    <mergeCell ref="B266:J266"/>
    <mergeCell ref="G154:I154"/>
    <mergeCell ref="G218:H218"/>
    <mergeCell ref="A219:B219"/>
    <mergeCell ref="A247:H247"/>
    <mergeCell ref="A225:B225"/>
    <mergeCell ref="G225:H225"/>
    <mergeCell ref="A216:B216"/>
    <mergeCell ref="C216:E216"/>
    <mergeCell ref="G216:H216"/>
    <mergeCell ref="G215:H215"/>
    <mergeCell ref="A88:B88"/>
    <mergeCell ref="C88:E88"/>
    <mergeCell ref="G153:I153"/>
    <mergeCell ref="A212:B212"/>
    <mergeCell ref="G212:H212"/>
    <mergeCell ref="C210:E210"/>
    <mergeCell ref="G210:H210"/>
    <mergeCell ref="G211:H211"/>
    <mergeCell ref="A210:B210"/>
    <mergeCell ref="G178:H178"/>
    <mergeCell ref="G180:H180"/>
    <mergeCell ref="A179:B179"/>
    <mergeCell ref="G99:I99"/>
    <mergeCell ref="C160:E160"/>
    <mergeCell ref="G160:I160"/>
    <mergeCell ref="A159:B159"/>
    <mergeCell ref="G127:I127"/>
    <mergeCell ref="G103:I103"/>
    <mergeCell ref="A121:B121"/>
    <mergeCell ref="A176:B176"/>
    <mergeCell ref="G176:H176"/>
    <mergeCell ref="A177:B177"/>
    <mergeCell ref="C177:E177"/>
    <mergeCell ref="G177:H177"/>
    <mergeCell ref="A181:B181"/>
    <mergeCell ref="G181:H181"/>
    <mergeCell ref="A270:J270"/>
    <mergeCell ref="A272:J272"/>
    <mergeCell ref="B265:J265"/>
    <mergeCell ref="A256:J256"/>
    <mergeCell ref="A226:B226"/>
    <mergeCell ref="C226:E226"/>
    <mergeCell ref="G226:H226"/>
    <mergeCell ref="G227:H227"/>
    <mergeCell ref="G185:H185"/>
    <mergeCell ref="G186:H186"/>
    <mergeCell ref="C179:E179"/>
    <mergeCell ref="G179:H179"/>
    <mergeCell ref="C206:E206"/>
    <mergeCell ref="A205:B205"/>
    <mergeCell ref="A185:B185"/>
    <mergeCell ref="C185:E185"/>
    <mergeCell ref="A202:B202"/>
    <mergeCell ref="C202:E202"/>
    <mergeCell ref="C189:E189"/>
    <mergeCell ref="A182:B182"/>
    <mergeCell ref="C182:E182"/>
    <mergeCell ref="A209:B209"/>
    <mergeCell ref="G209:H209"/>
    <mergeCell ref="A201:B201"/>
    <mergeCell ref="G206:H206"/>
    <mergeCell ref="G207:H207"/>
    <mergeCell ref="G208:H208"/>
    <mergeCell ref="G205:H205"/>
    <mergeCell ref="A206:B206"/>
    <mergeCell ref="A96:F96"/>
    <mergeCell ref="G96:I97"/>
    <mergeCell ref="J96:J97"/>
    <mergeCell ref="A97:B97"/>
    <mergeCell ref="C97:E97"/>
    <mergeCell ref="G194:H194"/>
    <mergeCell ref="J199:J200"/>
    <mergeCell ref="A200:B200"/>
    <mergeCell ref="C200:E200"/>
    <mergeCell ref="G83:I83"/>
    <mergeCell ref="G90:I90"/>
    <mergeCell ref="G184:H184"/>
    <mergeCell ref="A199:F199"/>
    <mergeCell ref="G199:H200"/>
    <mergeCell ref="I199:I200"/>
    <mergeCell ref="G182:H182"/>
    <mergeCell ref="G183:H183"/>
    <mergeCell ref="G187:H187"/>
    <mergeCell ref="A192:B192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89"/>
      <c r="B1" s="289"/>
      <c r="C1" s="289"/>
      <c r="D1" s="289"/>
      <c r="E1" s="289"/>
      <c r="F1" s="289"/>
      <c r="G1" s="289"/>
      <c r="H1" s="289"/>
      <c r="I1" s="289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355"/>
      <c r="B3" s="355"/>
      <c r="C3" s="355"/>
      <c r="D3" s="355"/>
      <c r="E3" s="355"/>
      <c r="F3" s="355"/>
      <c r="G3" s="355"/>
      <c r="H3" s="355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337"/>
      <c r="B5" s="354"/>
      <c r="C5" s="340"/>
      <c r="D5" s="354"/>
      <c r="E5" s="347"/>
      <c r="F5" s="347"/>
      <c r="G5" s="347"/>
      <c r="H5" s="347"/>
      <c r="I5" s="347"/>
      <c r="J5" s="10"/>
      <c r="K5" s="10"/>
      <c r="L5" s="10"/>
    </row>
    <row r="6" spans="1:12" ht="9" customHeight="1">
      <c r="A6" s="354"/>
      <c r="B6" s="354"/>
      <c r="C6" s="354"/>
      <c r="D6" s="354"/>
      <c r="E6" s="347"/>
      <c r="F6" s="347"/>
      <c r="G6" s="347"/>
      <c r="H6" s="351"/>
      <c r="I6" s="351"/>
      <c r="J6" s="10"/>
      <c r="K6" s="10"/>
      <c r="L6" s="10"/>
    </row>
    <row r="7" spans="1:12" ht="9" customHeight="1">
      <c r="A7" s="353"/>
      <c r="B7" s="353"/>
      <c r="C7" s="353"/>
      <c r="D7" s="353"/>
      <c r="E7" s="15"/>
      <c r="F7" s="352"/>
      <c r="G7" s="352"/>
      <c r="H7" s="16"/>
      <c r="I7" s="16"/>
      <c r="J7" s="10"/>
      <c r="K7" s="10"/>
      <c r="L7" s="10"/>
    </row>
    <row r="8" spans="1:12" ht="39" customHeight="1">
      <c r="A8" s="340"/>
      <c r="B8" s="337"/>
      <c r="C8" s="340"/>
      <c r="D8" s="340"/>
      <c r="E8" s="17"/>
      <c r="F8" s="341"/>
      <c r="G8" s="341"/>
      <c r="H8" s="18"/>
      <c r="I8" s="18"/>
      <c r="J8" s="10"/>
      <c r="K8" s="10"/>
      <c r="L8" s="10"/>
    </row>
    <row r="9" spans="1:12" ht="37.5" customHeight="1">
      <c r="A9" s="340"/>
      <c r="B9" s="337"/>
      <c r="C9" s="340"/>
      <c r="D9" s="340"/>
      <c r="E9" s="17"/>
      <c r="F9" s="341"/>
      <c r="G9" s="341"/>
      <c r="H9" s="18"/>
      <c r="I9" s="18"/>
      <c r="J9" s="10"/>
      <c r="K9" s="10"/>
      <c r="L9" s="10"/>
    </row>
    <row r="10" spans="1:12" ht="27" customHeight="1">
      <c r="A10" s="337"/>
      <c r="B10" s="345"/>
      <c r="C10" s="340"/>
      <c r="D10" s="344"/>
      <c r="E10" s="347"/>
      <c r="F10" s="341"/>
      <c r="G10" s="341"/>
      <c r="H10" s="342"/>
      <c r="I10" s="342"/>
      <c r="J10" s="10"/>
      <c r="K10" s="10"/>
      <c r="L10" s="10"/>
    </row>
    <row r="11" spans="1:15" ht="13.5" customHeight="1">
      <c r="A11" s="345"/>
      <c r="B11" s="345"/>
      <c r="C11" s="344"/>
      <c r="D11" s="344"/>
      <c r="E11" s="347"/>
      <c r="F11" s="341"/>
      <c r="G11" s="341"/>
      <c r="H11" s="342"/>
      <c r="I11" s="342"/>
      <c r="J11" s="10"/>
      <c r="K11" s="10"/>
      <c r="L11" s="10"/>
      <c r="M11" s="9"/>
      <c r="N11" s="9"/>
      <c r="O11" s="9"/>
    </row>
    <row r="12" spans="1:12" ht="30" customHeight="1">
      <c r="A12" s="345"/>
      <c r="B12" s="345"/>
      <c r="C12" s="344"/>
      <c r="D12" s="344"/>
      <c r="E12" s="356"/>
      <c r="F12" s="341"/>
      <c r="G12" s="346"/>
      <c r="H12" s="343"/>
      <c r="I12" s="343"/>
      <c r="J12" s="10"/>
      <c r="K12" s="10"/>
      <c r="L12" s="10"/>
    </row>
    <row r="13" spans="1:12" ht="4.5" customHeight="1">
      <c r="A13" s="345"/>
      <c r="B13" s="345"/>
      <c r="C13" s="344"/>
      <c r="D13" s="344"/>
      <c r="E13" s="356"/>
      <c r="F13" s="346"/>
      <c r="G13" s="346"/>
      <c r="H13" s="343"/>
      <c r="I13" s="343"/>
      <c r="J13" s="10"/>
      <c r="K13" s="10"/>
      <c r="L13" s="10"/>
    </row>
    <row r="14" spans="1:12" ht="6" customHeight="1">
      <c r="A14" s="345"/>
      <c r="B14" s="345"/>
      <c r="C14" s="344"/>
      <c r="D14" s="344"/>
      <c r="E14" s="356"/>
      <c r="F14" s="341"/>
      <c r="G14" s="341"/>
      <c r="H14" s="343"/>
      <c r="I14" s="343"/>
      <c r="J14" s="10"/>
      <c r="K14" s="10"/>
      <c r="L14" s="10"/>
    </row>
    <row r="15" spans="1:12" ht="12.75" customHeight="1">
      <c r="A15" s="345"/>
      <c r="B15" s="345"/>
      <c r="C15" s="344"/>
      <c r="D15" s="344"/>
      <c r="E15" s="356"/>
      <c r="F15" s="341"/>
      <c r="G15" s="341"/>
      <c r="H15" s="343"/>
      <c r="I15" s="343"/>
      <c r="J15" s="10"/>
      <c r="K15" s="10"/>
      <c r="L15" s="10"/>
    </row>
    <row r="16" spans="1:12" ht="10.5" customHeight="1">
      <c r="A16" s="345"/>
      <c r="B16" s="345"/>
      <c r="C16" s="344"/>
      <c r="D16" s="344"/>
      <c r="E16" s="356"/>
      <c r="F16" s="341"/>
      <c r="G16" s="341"/>
      <c r="H16" s="343"/>
      <c r="I16" s="343"/>
      <c r="J16" s="10"/>
      <c r="K16" s="10"/>
      <c r="L16" s="10"/>
    </row>
    <row r="17" spans="1:12" ht="15.75" customHeight="1">
      <c r="A17" s="337"/>
      <c r="B17" s="337"/>
      <c r="C17" s="340"/>
      <c r="D17" s="340"/>
      <c r="E17" s="338"/>
      <c r="F17" s="341"/>
      <c r="G17" s="341"/>
      <c r="H17" s="339"/>
      <c r="I17" s="339"/>
      <c r="J17" s="10"/>
      <c r="K17" s="10"/>
      <c r="L17" s="10"/>
    </row>
    <row r="18" spans="1:12" ht="2.25" customHeight="1" hidden="1">
      <c r="A18" s="337"/>
      <c r="B18" s="337"/>
      <c r="C18" s="340"/>
      <c r="D18" s="340"/>
      <c r="E18" s="338"/>
      <c r="F18" s="341"/>
      <c r="G18" s="341"/>
      <c r="H18" s="339"/>
      <c r="I18" s="339"/>
      <c r="J18" s="10"/>
      <c r="K18" s="10"/>
      <c r="L18" s="10"/>
    </row>
    <row r="19" spans="1:12" ht="18.75" customHeight="1">
      <c r="A19" s="337"/>
      <c r="B19" s="337"/>
      <c r="C19" s="340"/>
      <c r="D19" s="340"/>
      <c r="E19" s="338"/>
      <c r="F19" s="341"/>
      <c r="G19" s="341"/>
      <c r="H19" s="339"/>
      <c r="I19" s="339"/>
      <c r="J19" s="10"/>
      <c r="K19" s="10"/>
      <c r="L19" s="10"/>
    </row>
    <row r="20" spans="1:12" ht="12.75" customHeight="1">
      <c r="A20" s="337"/>
      <c r="B20" s="337"/>
      <c r="C20" s="340"/>
      <c r="D20" s="340"/>
      <c r="E20" s="338"/>
      <c r="F20" s="341"/>
      <c r="G20" s="341"/>
      <c r="H20" s="339"/>
      <c r="I20" s="339"/>
      <c r="J20" s="10"/>
      <c r="K20" s="10"/>
      <c r="L20" s="10"/>
    </row>
    <row r="21" spans="1:12" ht="24" customHeight="1">
      <c r="A21" s="337"/>
      <c r="B21" s="337"/>
      <c r="C21" s="340"/>
      <c r="D21" s="340"/>
      <c r="E21" s="338"/>
      <c r="F21" s="341"/>
      <c r="G21" s="341"/>
      <c r="H21" s="339"/>
      <c r="I21" s="339"/>
      <c r="J21" s="10"/>
      <c r="K21" s="10"/>
      <c r="L21" s="10"/>
    </row>
    <row r="22" spans="1:12" ht="25.5" customHeight="1">
      <c r="A22" s="337"/>
      <c r="B22" s="337"/>
      <c r="C22" s="340"/>
      <c r="D22" s="340"/>
      <c r="E22" s="338"/>
      <c r="F22" s="341"/>
      <c r="G22" s="341"/>
      <c r="H22" s="339"/>
      <c r="I22" s="339"/>
      <c r="J22" s="10"/>
      <c r="K22" s="10"/>
      <c r="L22" s="10"/>
    </row>
    <row r="23" spans="1:12" ht="15.75" customHeight="1">
      <c r="A23" s="337"/>
      <c r="B23" s="337"/>
      <c r="C23" s="340"/>
      <c r="D23" s="340"/>
      <c r="E23" s="338"/>
      <c r="F23" s="341"/>
      <c r="G23" s="341"/>
      <c r="H23" s="339"/>
      <c r="I23" s="339"/>
      <c r="J23" s="10"/>
      <c r="K23" s="10"/>
      <c r="L23" s="10"/>
    </row>
    <row r="24" spans="1:12" ht="25.5" customHeight="1">
      <c r="A24" s="337"/>
      <c r="B24" s="337"/>
      <c r="C24" s="340"/>
      <c r="D24" s="340"/>
      <c r="E24" s="338"/>
      <c r="F24" s="341"/>
      <c r="G24" s="341"/>
      <c r="H24" s="339"/>
      <c r="I24" s="339"/>
      <c r="J24" s="10"/>
      <c r="K24" s="10"/>
      <c r="L24" s="10"/>
    </row>
    <row r="25" spans="1:12" ht="21" customHeight="1">
      <c r="A25" s="337"/>
      <c r="B25" s="337"/>
      <c r="C25" s="340"/>
      <c r="D25" s="340"/>
      <c r="E25" s="338"/>
      <c r="F25" s="341"/>
      <c r="G25" s="341"/>
      <c r="H25" s="339"/>
      <c r="I25" s="339"/>
      <c r="J25" s="10"/>
      <c r="K25" s="10"/>
      <c r="L25" s="10"/>
    </row>
    <row r="26" spans="1:12" ht="39" customHeight="1">
      <c r="A26" s="337"/>
      <c r="B26" s="337"/>
      <c r="C26" s="340"/>
      <c r="D26" s="340"/>
      <c r="E26" s="17"/>
      <c r="F26" s="341"/>
      <c r="G26" s="341"/>
      <c r="H26" s="18"/>
      <c r="I26" s="18"/>
      <c r="J26" s="10"/>
      <c r="K26" s="10"/>
      <c r="L26" s="10"/>
    </row>
    <row r="27" spans="1:12" ht="21" customHeight="1">
      <c r="A27" s="337"/>
      <c r="B27" s="337"/>
      <c r="C27" s="340"/>
      <c r="D27" s="340"/>
      <c r="E27" s="17"/>
      <c r="F27" s="341"/>
      <c r="G27" s="341"/>
      <c r="H27" s="18"/>
      <c r="I27" s="18"/>
      <c r="J27" s="10"/>
      <c r="K27" s="10"/>
      <c r="L27" s="10"/>
    </row>
    <row r="28" spans="1:12" ht="18.75" customHeight="1">
      <c r="A28" s="337"/>
      <c r="B28" s="337"/>
      <c r="C28" s="340"/>
      <c r="D28" s="340"/>
      <c r="E28" s="17"/>
      <c r="F28" s="341"/>
      <c r="G28" s="341"/>
      <c r="H28" s="18"/>
      <c r="I28" s="18"/>
      <c r="J28" s="10"/>
      <c r="K28" s="10"/>
      <c r="L28" s="10"/>
    </row>
    <row r="29" spans="1:12" ht="12" customHeight="1">
      <c r="A29" s="337"/>
      <c r="B29" s="337"/>
      <c r="C29" s="340"/>
      <c r="D29" s="340"/>
      <c r="E29" s="17"/>
      <c r="F29" s="341"/>
      <c r="G29" s="341"/>
      <c r="H29" s="18"/>
      <c r="I29" s="18"/>
      <c r="J29" s="10"/>
      <c r="K29" s="10"/>
      <c r="L29" s="10"/>
    </row>
    <row r="30" spans="1:12" ht="24" customHeight="1">
      <c r="A30" s="337"/>
      <c r="B30" s="337"/>
      <c r="C30" s="340"/>
      <c r="D30" s="340"/>
      <c r="E30" s="17"/>
      <c r="F30" s="341"/>
      <c r="G30" s="341"/>
      <c r="H30" s="18"/>
      <c r="I30" s="18"/>
      <c r="J30" s="10"/>
      <c r="K30" s="10"/>
      <c r="L30" s="10"/>
    </row>
    <row r="31" spans="1:12" ht="16.5" customHeight="1">
      <c r="A31" s="337"/>
      <c r="B31" s="337"/>
      <c r="C31" s="340"/>
      <c r="D31" s="340"/>
      <c r="E31" s="17"/>
      <c r="F31" s="341"/>
      <c r="G31" s="341"/>
      <c r="H31" s="18"/>
      <c r="I31" s="18"/>
      <c r="J31" s="10"/>
      <c r="K31" s="10"/>
      <c r="L31" s="10"/>
    </row>
    <row r="32" spans="1:12" ht="15" customHeight="1">
      <c r="A32" s="337"/>
      <c r="B32" s="337"/>
      <c r="C32" s="340"/>
      <c r="D32" s="340"/>
      <c r="E32" s="338"/>
      <c r="F32" s="341"/>
      <c r="G32" s="341"/>
      <c r="H32" s="339"/>
      <c r="I32" s="339"/>
      <c r="J32" s="10"/>
      <c r="K32" s="10"/>
      <c r="L32" s="10"/>
    </row>
    <row r="33" spans="1:12" ht="27" customHeight="1">
      <c r="A33" s="337"/>
      <c r="B33" s="337"/>
      <c r="C33" s="340"/>
      <c r="D33" s="340"/>
      <c r="E33" s="338"/>
      <c r="F33" s="341"/>
      <c r="G33" s="341"/>
      <c r="H33" s="339"/>
      <c r="I33" s="339"/>
      <c r="J33" s="10"/>
      <c r="K33" s="10"/>
      <c r="L33" s="10"/>
    </row>
    <row r="34" spans="1:12" ht="24.75" customHeight="1">
      <c r="A34" s="337"/>
      <c r="B34" s="337"/>
      <c r="C34" s="340"/>
      <c r="D34" s="340"/>
      <c r="E34" s="338"/>
      <c r="F34" s="341"/>
      <c r="G34" s="341"/>
      <c r="H34" s="339"/>
      <c r="I34" s="339"/>
      <c r="J34" s="10"/>
      <c r="K34" s="10"/>
      <c r="L34" s="10"/>
    </row>
    <row r="35" spans="1:12" ht="51" customHeight="1">
      <c r="A35" s="340"/>
      <c r="B35" s="354"/>
      <c r="C35" s="340"/>
      <c r="D35" s="354"/>
      <c r="E35" s="17"/>
      <c r="F35" s="341"/>
      <c r="G35" s="341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348"/>
      <c r="G36" s="348"/>
      <c r="H36" s="14"/>
      <c r="I36" s="14"/>
      <c r="J36" s="10"/>
      <c r="K36" s="10"/>
      <c r="L36" s="10"/>
    </row>
    <row r="37" spans="1:12" ht="24" customHeight="1">
      <c r="A37" s="349"/>
      <c r="B37" s="350"/>
      <c r="C37" s="350"/>
      <c r="D37" s="350"/>
      <c r="E37" s="350"/>
      <c r="F37" s="350"/>
      <c r="G37" s="350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357"/>
      <c r="B41" s="357"/>
      <c r="C41" s="357"/>
      <c r="D41" s="357"/>
      <c r="E41" s="357"/>
      <c r="F41" s="357"/>
      <c r="G41" s="357"/>
      <c r="H41" s="357"/>
      <c r="I41" s="357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359"/>
      <c r="B43" s="359"/>
      <c r="C43" s="359"/>
      <c r="D43" s="359"/>
      <c r="E43" s="359"/>
      <c r="F43" s="359"/>
      <c r="G43" s="359"/>
      <c r="H43" s="359"/>
      <c r="I43" s="359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357"/>
      <c r="B46" s="357"/>
      <c r="C46" s="357"/>
      <c r="D46" s="357"/>
      <c r="E46" s="357"/>
      <c r="F46" s="357"/>
      <c r="G46" s="357"/>
      <c r="H46" s="357"/>
      <c r="I46" s="357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358"/>
      <c r="B48" s="358"/>
      <c r="C48" s="358"/>
      <c r="D48" s="358"/>
      <c r="E48" s="358"/>
      <c r="F48" s="358"/>
      <c r="G48" s="358"/>
      <c r="H48" s="358"/>
      <c r="I48" s="358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357"/>
      <c r="B50" s="357"/>
      <c r="C50" s="357"/>
      <c r="D50" s="357"/>
      <c r="E50" s="357"/>
      <c r="F50" s="357"/>
      <c r="G50" s="357"/>
      <c r="H50" s="357"/>
      <c r="I50" s="357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8:B8"/>
    <mergeCell ref="C8:D8"/>
    <mergeCell ref="F8:G8"/>
    <mergeCell ref="A9:B9"/>
    <mergeCell ref="C9:D9"/>
    <mergeCell ref="F9:G9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50:I50"/>
    <mergeCell ref="A52:I52"/>
    <mergeCell ref="A41:I41"/>
    <mergeCell ref="A43:I43"/>
    <mergeCell ref="A46:I46"/>
    <mergeCell ref="A48:I48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E12:E13"/>
    <mergeCell ref="E14:E16"/>
    <mergeCell ref="E17:E19"/>
    <mergeCell ref="F17:G19"/>
    <mergeCell ref="A1:I1"/>
    <mergeCell ref="A3:H3"/>
    <mergeCell ref="A7:B7"/>
    <mergeCell ref="H5:H6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89"/>
      <c r="B4" s="289"/>
      <c r="C4" s="289"/>
      <c r="D4" s="289"/>
      <c r="E4" s="289"/>
      <c r="F4" s="289"/>
      <c r="G4" s="289"/>
      <c r="H4" s="289"/>
      <c r="I4" s="289"/>
    </row>
    <row r="5" spans="4:9" ht="12.75">
      <c r="D5" s="8"/>
      <c r="H5" s="1"/>
      <c r="I5" s="1"/>
    </row>
    <row r="6" spans="1:9" ht="12.75">
      <c r="A6" s="355"/>
      <c r="B6" s="355"/>
      <c r="C6" s="355"/>
      <c r="D6" s="355"/>
      <c r="E6" s="355"/>
      <c r="F6" s="355"/>
      <c r="G6" s="355"/>
      <c r="H6" s="355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380"/>
      <c r="B8" s="381"/>
      <c r="C8" s="381"/>
      <c r="D8" s="381"/>
      <c r="E8" s="381"/>
      <c r="F8" s="382"/>
      <c r="G8" s="382"/>
      <c r="H8" s="378"/>
      <c r="I8" s="378"/>
    </row>
    <row r="9" spans="1:9" ht="12.75" customHeight="1">
      <c r="A9" s="377"/>
      <c r="B9" s="378"/>
      <c r="C9" s="379"/>
      <c r="D9" s="378"/>
      <c r="E9" s="378"/>
      <c r="F9" s="378"/>
      <c r="G9" s="378"/>
      <c r="H9" s="378"/>
      <c r="I9" s="378"/>
    </row>
    <row r="10" spans="1:9" ht="12.75">
      <c r="A10" s="378"/>
      <c r="B10" s="378"/>
      <c r="C10" s="378"/>
      <c r="D10" s="378"/>
      <c r="E10" s="378"/>
      <c r="F10" s="378"/>
      <c r="G10" s="378"/>
      <c r="H10" s="378"/>
      <c r="I10" s="378"/>
    </row>
    <row r="11" spans="1:9" ht="12.75">
      <c r="A11" s="360"/>
      <c r="B11" s="361"/>
      <c r="C11" s="360"/>
      <c r="D11" s="361"/>
      <c r="E11" s="29"/>
      <c r="F11" s="362"/>
      <c r="G11" s="363"/>
      <c r="H11" s="30"/>
      <c r="I11" s="30"/>
    </row>
    <row r="12" spans="1:9" ht="18.75" customHeight="1">
      <c r="A12" s="364"/>
      <c r="B12" s="370"/>
      <c r="C12" s="34"/>
      <c r="D12" s="35"/>
      <c r="E12" s="36"/>
      <c r="F12" s="371"/>
      <c r="G12" s="372"/>
      <c r="H12" s="37"/>
      <c r="I12" s="38"/>
    </row>
    <row r="13" spans="1:9" ht="17.25" customHeight="1">
      <c r="A13" s="39"/>
      <c r="B13" s="40"/>
      <c r="C13" s="373"/>
      <c r="D13" s="374"/>
      <c r="E13" s="41"/>
      <c r="F13" s="375"/>
      <c r="G13" s="376"/>
      <c r="H13" s="42"/>
      <c r="I13" s="43"/>
    </row>
    <row r="14" spans="1:9" ht="15.75" customHeight="1">
      <c r="A14" s="44"/>
      <c r="B14" s="45"/>
      <c r="C14" s="46"/>
      <c r="D14" s="47"/>
      <c r="E14" s="48"/>
      <c r="F14" s="366"/>
      <c r="G14" s="367"/>
      <c r="H14" s="49"/>
      <c r="I14" s="50"/>
    </row>
    <row r="15" spans="1:9" ht="15.75" customHeight="1">
      <c r="A15" s="51"/>
      <c r="B15" s="52"/>
      <c r="C15" s="53"/>
      <c r="D15" s="54"/>
      <c r="E15" s="55"/>
      <c r="F15" s="368"/>
      <c r="G15" s="369"/>
      <c r="H15" s="56"/>
      <c r="I15" s="57"/>
    </row>
    <row r="16" spans="1:9" ht="21.75" customHeight="1">
      <c r="A16" s="364"/>
      <c r="B16" s="365"/>
      <c r="C16" s="383"/>
      <c r="D16" s="384"/>
      <c r="E16" s="58"/>
      <c r="F16" s="385"/>
      <c r="G16" s="386"/>
      <c r="H16" s="37"/>
      <c r="I16" s="37"/>
    </row>
    <row r="17" spans="1:9" ht="21.75" customHeight="1">
      <c r="A17" s="59"/>
      <c r="B17" s="60"/>
      <c r="C17" s="373"/>
      <c r="D17" s="374"/>
      <c r="E17" s="61"/>
      <c r="F17" s="375"/>
      <c r="G17" s="376"/>
      <c r="H17" s="42"/>
      <c r="I17" s="42"/>
    </row>
    <row r="18" spans="1:9" ht="21.75" customHeight="1">
      <c r="A18" s="387"/>
      <c r="B18" s="388"/>
      <c r="C18" s="387"/>
      <c r="D18" s="388"/>
      <c r="E18" s="65"/>
      <c r="F18" s="389"/>
      <c r="G18" s="390"/>
      <c r="H18" s="63"/>
      <c r="I18" s="63"/>
    </row>
    <row r="19" spans="1:14" ht="21.75" customHeight="1">
      <c r="A19" s="364"/>
      <c r="B19" s="370"/>
      <c r="C19" s="34"/>
      <c r="D19" s="35"/>
      <c r="E19" s="36"/>
      <c r="F19" s="371"/>
      <c r="G19" s="372"/>
      <c r="H19" s="64"/>
      <c r="I19" s="37"/>
      <c r="N19" s="26"/>
    </row>
    <row r="20" spans="1:14" ht="30.75" customHeight="1">
      <c r="A20" s="59"/>
      <c r="B20" s="60"/>
      <c r="C20" s="373"/>
      <c r="D20" s="374"/>
      <c r="E20" s="61"/>
      <c r="F20" s="375"/>
      <c r="G20" s="376"/>
      <c r="H20" s="42"/>
      <c r="I20" s="42"/>
      <c r="N20" s="26"/>
    </row>
    <row r="21" spans="1:9" ht="21.75" customHeight="1">
      <c r="A21" s="387"/>
      <c r="B21" s="388"/>
      <c r="C21" s="387"/>
      <c r="D21" s="388"/>
      <c r="E21" s="65"/>
      <c r="F21" s="389"/>
      <c r="G21" s="390"/>
      <c r="H21" s="63"/>
      <c r="I21" s="63"/>
    </row>
    <row r="22" spans="1:9" ht="21.75" customHeight="1">
      <c r="A22" s="395"/>
      <c r="B22" s="396"/>
      <c r="C22" s="27"/>
      <c r="D22" s="28"/>
      <c r="E22" s="31"/>
      <c r="F22" s="401"/>
      <c r="G22" s="402"/>
      <c r="H22" s="32"/>
      <c r="I22" s="33"/>
    </row>
    <row r="23" spans="1:9" ht="21.75" customHeight="1">
      <c r="A23" s="66"/>
      <c r="B23" s="67"/>
      <c r="C23" s="403"/>
      <c r="D23" s="404"/>
      <c r="E23" s="68"/>
      <c r="F23" s="397"/>
      <c r="G23" s="398"/>
      <c r="H23" s="69"/>
      <c r="I23" s="69"/>
    </row>
    <row r="24" spans="1:9" ht="21.75" customHeight="1">
      <c r="A24" s="405"/>
      <c r="B24" s="406"/>
      <c r="C24" s="405"/>
      <c r="D24" s="406"/>
      <c r="E24" s="70"/>
      <c r="F24" s="399"/>
      <c r="G24" s="400"/>
      <c r="H24" s="71"/>
      <c r="I24" s="71"/>
    </row>
    <row r="25" spans="1:9" ht="21.75" customHeight="1">
      <c r="A25" s="387"/>
      <c r="B25" s="388"/>
      <c r="C25" s="387"/>
      <c r="D25" s="388"/>
      <c r="E25" s="65"/>
      <c r="F25" s="389"/>
      <c r="G25" s="390"/>
      <c r="H25" s="63"/>
      <c r="I25" s="63"/>
    </row>
    <row r="26" spans="1:9" ht="12.75">
      <c r="A26" s="21"/>
      <c r="B26" s="21"/>
      <c r="C26" s="22"/>
      <c r="D26" s="22"/>
      <c r="E26" s="23"/>
      <c r="F26" s="394"/>
      <c r="G26" s="394"/>
      <c r="H26" s="24"/>
      <c r="I26" s="24"/>
    </row>
    <row r="27" spans="1:9" ht="12.75">
      <c r="A27" s="391"/>
      <c r="B27" s="392"/>
      <c r="C27" s="392"/>
      <c r="D27" s="392"/>
      <c r="E27" s="392"/>
      <c r="F27" s="392"/>
      <c r="G27" s="393"/>
      <c r="H27" s="25"/>
      <c r="I27" s="25"/>
    </row>
    <row r="48" spans="1:9" ht="12.75">
      <c r="A48" s="289"/>
      <c r="B48" s="289"/>
      <c r="C48" s="289"/>
      <c r="D48" s="289"/>
      <c r="E48" s="289"/>
      <c r="F48" s="289"/>
      <c r="G48" s="289"/>
      <c r="H48" s="289"/>
      <c r="I48" s="289"/>
    </row>
    <row r="49" spans="4:9" ht="12.75">
      <c r="D49" s="8"/>
      <c r="H49" s="1"/>
      <c r="I49" s="1"/>
    </row>
    <row r="50" spans="1:9" ht="12.75">
      <c r="A50" s="355"/>
      <c r="B50" s="355"/>
      <c r="C50" s="355"/>
      <c r="D50" s="355"/>
      <c r="E50" s="355"/>
      <c r="F50" s="355"/>
      <c r="G50" s="355"/>
      <c r="H50" s="355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380"/>
      <c r="B52" s="381"/>
      <c r="C52" s="381"/>
      <c r="D52" s="381"/>
      <c r="E52" s="381"/>
      <c r="F52" s="382"/>
      <c r="G52" s="382"/>
      <c r="H52" s="378"/>
      <c r="I52" s="378"/>
    </row>
    <row r="53" spans="1:9" ht="12.75">
      <c r="A53" s="377"/>
      <c r="B53" s="378"/>
      <c r="C53" s="379"/>
      <c r="D53" s="378"/>
      <c r="E53" s="378"/>
      <c r="F53" s="378"/>
      <c r="G53" s="378"/>
      <c r="H53" s="378"/>
      <c r="I53" s="378"/>
    </row>
    <row r="54" spans="1:9" ht="12.75">
      <c r="A54" s="378"/>
      <c r="B54" s="378"/>
      <c r="C54" s="378"/>
      <c r="D54" s="378"/>
      <c r="E54" s="378"/>
      <c r="F54" s="378"/>
      <c r="G54" s="378"/>
      <c r="H54" s="378"/>
      <c r="I54" s="378"/>
    </row>
    <row r="55" spans="1:9" ht="12.75">
      <c r="A55" s="360"/>
      <c r="B55" s="361"/>
      <c r="C55" s="360"/>
      <c r="D55" s="361"/>
      <c r="E55" s="29"/>
      <c r="F55" s="362"/>
      <c r="G55" s="363"/>
      <c r="H55" s="30"/>
      <c r="I55" s="30"/>
    </row>
    <row r="56" spans="1:9" ht="18" customHeight="1">
      <c r="A56" s="364"/>
      <c r="B56" s="370"/>
      <c r="C56" s="34"/>
      <c r="D56" s="35"/>
      <c r="E56" s="36"/>
      <c r="F56" s="385"/>
      <c r="G56" s="386"/>
      <c r="H56" s="37"/>
      <c r="I56" s="38"/>
    </row>
    <row r="57" spans="1:9" ht="18" customHeight="1">
      <c r="A57" s="39"/>
      <c r="B57" s="40"/>
      <c r="C57" s="373"/>
      <c r="D57" s="374"/>
      <c r="E57" s="41"/>
      <c r="F57" s="375"/>
      <c r="G57" s="376"/>
      <c r="H57" s="42"/>
      <c r="I57" s="43"/>
    </row>
    <row r="58" spans="1:9" ht="18" customHeight="1">
      <c r="A58" s="44"/>
      <c r="B58" s="45"/>
      <c r="C58" s="46"/>
      <c r="D58" s="47"/>
      <c r="E58" s="48"/>
      <c r="F58" s="366"/>
      <c r="G58" s="367"/>
      <c r="H58" s="49"/>
      <c r="I58" s="50"/>
    </row>
    <row r="59" spans="1:9" ht="18" customHeight="1">
      <c r="A59" s="364"/>
      <c r="B59" s="365"/>
      <c r="C59" s="383"/>
      <c r="D59" s="384"/>
      <c r="E59" s="58"/>
      <c r="F59" s="385"/>
      <c r="G59" s="386"/>
      <c r="H59" s="37"/>
      <c r="I59" s="37"/>
    </row>
    <row r="60" spans="1:9" ht="27" customHeight="1">
      <c r="A60" s="59"/>
      <c r="B60" s="60"/>
      <c r="C60" s="373"/>
      <c r="D60" s="374"/>
      <c r="E60" s="61"/>
      <c r="F60" s="375"/>
      <c r="G60" s="376"/>
      <c r="H60" s="42"/>
      <c r="I60" s="42"/>
    </row>
    <row r="61" spans="1:9" ht="22.5" customHeight="1">
      <c r="A61" s="387"/>
      <c r="B61" s="388"/>
      <c r="C61" s="387"/>
      <c r="D61" s="388"/>
      <c r="E61" s="62"/>
      <c r="F61" s="389"/>
      <c r="G61" s="390"/>
      <c r="H61" s="63"/>
      <c r="I61" s="63"/>
    </row>
    <row r="62" spans="1:9" ht="18" customHeight="1">
      <c r="A62" s="395"/>
      <c r="B62" s="396"/>
      <c r="C62" s="27"/>
      <c r="D62" s="28"/>
      <c r="E62" s="31"/>
      <c r="F62" s="395"/>
      <c r="G62" s="407"/>
      <c r="H62" s="32"/>
      <c r="I62" s="33"/>
    </row>
    <row r="63" spans="1:9" ht="17.25" customHeight="1">
      <c r="A63" s="410"/>
      <c r="B63" s="411"/>
      <c r="C63" s="408"/>
      <c r="D63" s="408"/>
      <c r="E63" s="68"/>
      <c r="F63" s="409"/>
      <c r="G63" s="409"/>
      <c r="H63" s="69"/>
      <c r="I63" s="69"/>
    </row>
    <row r="64" spans="1:9" ht="15.75" customHeight="1">
      <c r="A64" s="412"/>
      <c r="B64" s="412"/>
      <c r="C64" s="412"/>
      <c r="D64" s="412"/>
      <c r="E64" s="70"/>
      <c r="F64" s="413"/>
      <c r="G64" s="413"/>
      <c r="H64" s="71"/>
      <c r="I64" s="71"/>
    </row>
    <row r="65" spans="1:9" ht="15.75" customHeight="1">
      <c r="A65" s="412"/>
      <c r="B65" s="412"/>
      <c r="C65" s="412"/>
      <c r="D65" s="412"/>
      <c r="E65" s="70"/>
      <c r="F65" s="413"/>
      <c r="G65" s="413"/>
      <c r="H65" s="71"/>
      <c r="I65" s="71"/>
    </row>
    <row r="66" spans="1:9" ht="15" customHeight="1">
      <c r="A66" s="412"/>
      <c r="B66" s="412"/>
      <c r="C66" s="412"/>
      <c r="D66" s="412"/>
      <c r="E66" s="70"/>
      <c r="F66" s="413"/>
      <c r="G66" s="413"/>
      <c r="H66" s="71"/>
      <c r="I66" s="71"/>
    </row>
    <row r="67" spans="1:9" ht="15" customHeight="1">
      <c r="A67" s="412"/>
      <c r="B67" s="412"/>
      <c r="C67" s="412"/>
      <c r="D67" s="412"/>
      <c r="E67" s="70"/>
      <c r="F67" s="413"/>
      <c r="G67" s="413"/>
      <c r="H67" s="71"/>
      <c r="I67" s="71"/>
    </row>
    <row r="68" spans="1:9" ht="16.5" customHeight="1">
      <c r="A68" s="410"/>
      <c r="B68" s="411"/>
      <c r="C68" s="408"/>
      <c r="D68" s="408"/>
      <c r="E68" s="68"/>
      <c r="F68" s="409"/>
      <c r="G68" s="409"/>
      <c r="H68" s="69"/>
      <c r="I68" s="69"/>
    </row>
    <row r="69" spans="1:9" ht="15.75" customHeight="1">
      <c r="A69" s="405"/>
      <c r="B69" s="406"/>
      <c r="C69" s="405"/>
      <c r="D69" s="406"/>
      <c r="E69" s="70"/>
      <c r="F69" s="413"/>
      <c r="G69" s="413"/>
      <c r="H69" s="71"/>
      <c r="I69" s="71"/>
    </row>
    <row r="70" spans="1:9" ht="15" customHeight="1">
      <c r="A70" s="412"/>
      <c r="B70" s="412"/>
      <c r="C70" s="412"/>
      <c r="D70" s="412"/>
      <c r="E70" s="70"/>
      <c r="F70" s="413"/>
      <c r="G70" s="413"/>
      <c r="H70" s="71"/>
      <c r="I70" s="71"/>
    </row>
    <row r="71" spans="1:9" ht="15" customHeight="1">
      <c r="A71" s="412"/>
      <c r="B71" s="412"/>
      <c r="C71" s="412"/>
      <c r="D71" s="412"/>
      <c r="E71" s="70"/>
      <c r="F71" s="413"/>
      <c r="G71" s="413"/>
      <c r="H71" s="71"/>
      <c r="I71" s="71"/>
    </row>
    <row r="72" spans="1:9" ht="15.75" customHeight="1">
      <c r="A72" s="414"/>
      <c r="B72" s="414"/>
      <c r="C72" s="414"/>
      <c r="D72" s="414"/>
      <c r="E72" s="70"/>
      <c r="F72" s="413"/>
      <c r="G72" s="413"/>
      <c r="H72" s="71"/>
      <c r="I72" s="71"/>
    </row>
    <row r="73" spans="1:9" ht="12.75">
      <c r="A73" s="415"/>
      <c r="B73" s="415"/>
      <c r="C73" s="72"/>
      <c r="D73" s="72"/>
      <c r="E73" s="23"/>
      <c r="F73" s="73"/>
      <c r="G73" s="73"/>
      <c r="H73" s="74"/>
      <c r="I73" s="74"/>
    </row>
    <row r="74" spans="1:9" ht="12.75">
      <c r="A74" s="391"/>
      <c r="B74" s="392"/>
      <c r="C74" s="392"/>
      <c r="D74" s="392"/>
      <c r="E74" s="392"/>
      <c r="F74" s="392"/>
      <c r="G74" s="393"/>
      <c r="H74" s="25"/>
      <c r="I74" s="25"/>
    </row>
  </sheetData>
  <mergeCells count="106">
    <mergeCell ref="F68:G68"/>
    <mergeCell ref="F70:G70"/>
    <mergeCell ref="F71:G71"/>
    <mergeCell ref="F72:G72"/>
    <mergeCell ref="F69:G69"/>
    <mergeCell ref="A72:B72"/>
    <mergeCell ref="A73:B73"/>
    <mergeCell ref="C68:D68"/>
    <mergeCell ref="C70:D70"/>
    <mergeCell ref="C71:D71"/>
    <mergeCell ref="C72:D72"/>
    <mergeCell ref="A69:B69"/>
    <mergeCell ref="C69:D69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64:B64"/>
    <mergeCell ref="C64:D64"/>
    <mergeCell ref="F64:G64"/>
    <mergeCell ref="A65:B65"/>
    <mergeCell ref="C65:D65"/>
    <mergeCell ref="F65:G65"/>
    <mergeCell ref="A62:B62"/>
    <mergeCell ref="F62:G62"/>
    <mergeCell ref="C63:D63"/>
    <mergeCell ref="F63:G63"/>
    <mergeCell ref="A63:B63"/>
    <mergeCell ref="A61:B61"/>
    <mergeCell ref="C61:D61"/>
    <mergeCell ref="F61:G61"/>
    <mergeCell ref="A59:B59"/>
    <mergeCell ref="C59:D59"/>
    <mergeCell ref="F59:G59"/>
    <mergeCell ref="C60:D60"/>
    <mergeCell ref="F60:G60"/>
    <mergeCell ref="C57:D57"/>
    <mergeCell ref="F57:G57"/>
    <mergeCell ref="F58:G58"/>
    <mergeCell ref="A55:B55"/>
    <mergeCell ref="C55:D55"/>
    <mergeCell ref="F55:G55"/>
    <mergeCell ref="A56:B56"/>
    <mergeCell ref="F56:G56"/>
    <mergeCell ref="I52:I54"/>
    <mergeCell ref="A53:B54"/>
    <mergeCell ref="C53:D54"/>
    <mergeCell ref="E53:E54"/>
    <mergeCell ref="F53:G54"/>
    <mergeCell ref="A50:H50"/>
    <mergeCell ref="A52:E52"/>
    <mergeCell ref="F52:G52"/>
    <mergeCell ref="H52:H54"/>
    <mergeCell ref="F23:G23"/>
    <mergeCell ref="F24:G24"/>
    <mergeCell ref="F22:G22"/>
    <mergeCell ref="A48:I48"/>
    <mergeCell ref="C23:D23"/>
    <mergeCell ref="C24:D24"/>
    <mergeCell ref="C25:D25"/>
    <mergeCell ref="A24:B24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2007-07-02T15:25:08Z</cp:lastPrinted>
  <dcterms:created xsi:type="dcterms:W3CDTF">2002-11-21T07:43:21Z</dcterms:created>
  <dcterms:modified xsi:type="dcterms:W3CDTF">2007-07-02T15:26:46Z</dcterms:modified>
  <cp:category/>
  <cp:version/>
  <cp:contentType/>
  <cp:contentStatus/>
</cp:coreProperties>
</file>