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<sst xmlns="http://schemas.openxmlformats.org/spreadsheetml/2006/main" count="261" uniqueCount="152">
  <si>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</si>
  <si>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</si>
  <si>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</si>
  <si>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</si>
  <si>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Rozdział</t>
  </si>
  <si>
    <t>Dział</t>
  </si>
  <si>
    <t>Klasyfikacja  budżetowa</t>
  </si>
  <si>
    <t>Nazwa działu , rozdziału i paragrafu</t>
  </si>
  <si>
    <t>Kwota zł</t>
  </si>
  <si>
    <t xml:space="preserve">Rady  Gminy  Lesznowola </t>
  </si>
  <si>
    <t>Kwota                 zł</t>
  </si>
  <si>
    <t>RAZEM DOCHODY (+ )</t>
  </si>
  <si>
    <t xml:space="preserve"> </t>
  </si>
  <si>
    <t>§ 1.</t>
  </si>
  <si>
    <t>§ 2.</t>
  </si>
  <si>
    <t>RAZEM WYDATKI  ( + )</t>
  </si>
  <si>
    <t xml:space="preserve">Wydatki inwestycyjne jednostek  budżetowych </t>
  </si>
  <si>
    <t xml:space="preserve">w sprawie zmian w budżecie gminy na 2006 r. </t>
  </si>
  <si>
    <r>
      <t>(+) Zwiększa się plan DOCHODÓW budżetu gminy na 2006 r</t>
    </r>
    <r>
      <rPr>
        <b/>
        <sz val="10"/>
        <rFont val="Arial CE"/>
        <family val="2"/>
      </rPr>
      <t xml:space="preserve">. </t>
    </r>
  </si>
  <si>
    <t xml:space="preserve">(+) Zwiększa się plan WYDATKÓW budżetu gminy na 2006 r. </t>
  </si>
  <si>
    <t>§ 4.</t>
  </si>
  <si>
    <t>§ 5.</t>
  </si>
  <si>
    <t>§ 8.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</si>
  <si>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</si>
  <si>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</si>
  <si>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</si>
  <si>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</si>
  <si>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</si>
  <si>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OŚWIATA I WYCHOWANIE</t>
  </si>
  <si>
    <t>Szkoły podstawowe</t>
  </si>
  <si>
    <t>Zakup materiałów i wyposażenia</t>
  </si>
  <si>
    <t>Zakup usług pozostałych</t>
  </si>
  <si>
    <t>KULTURA FIZYCZNA I SPORT</t>
  </si>
  <si>
    <t>RAZEM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</si>
  <si>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</si>
  <si>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TRANSPORT I ŁĄCZNOŚĆ</t>
  </si>
  <si>
    <t>Drogi publiczne gminne</t>
  </si>
  <si>
    <t>Przedszkola</t>
  </si>
  <si>
    <t>Zadania z zakresu kultury fizycznej i sportu</t>
  </si>
  <si>
    <t>§ 6.</t>
  </si>
  <si>
    <t>§ 7.</t>
  </si>
  <si>
    <t>Gospodarka gruntami i nieruchomościami</t>
  </si>
  <si>
    <r>
      <t>Dokonuje się zmian w planie WYDATKÓW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</si>
  <si>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BEZPIECZEŃSTWO PUBLICZNE I OCHRONA PRZECIWPOŻAROWA</t>
  </si>
  <si>
    <t>010</t>
  </si>
  <si>
    <t>01010</t>
  </si>
  <si>
    <t>ROLNICTWO I ŁOWIECTWO</t>
  </si>
  <si>
    <t>Infastruktura wodociągowa i sanitacyjna wsi</t>
  </si>
  <si>
    <t>Ochotnicze straże pożarne</t>
  </si>
  <si>
    <t xml:space="preserve">GOSPODARKA MIESZKANIOWA </t>
  </si>
  <si>
    <t xml:space="preserve">Wydatki na zakupy inwestycyjne jednostek  budżetowych </t>
  </si>
  <si>
    <t xml:space="preserve">(-) Zmniejsza się plan WYDATKÓW budżetu gminy na 2006 r. </t>
  </si>
  <si>
    <t>RAZEM WYDATKI  ( - )</t>
  </si>
  <si>
    <t>§ 10.</t>
  </si>
  <si>
    <t>Drogi publiczne powiatowe</t>
  </si>
  <si>
    <t>POMOC SPOŁECZNA</t>
  </si>
  <si>
    <t>Świadczenia rodzinne, zaliczka alimentacyjna oraz składki na ubezpieczenia emerytalne i rentowe z ubezpieczenia społecznego</t>
  </si>
  <si>
    <t>Kolonie i obozy oraz inne formy wypoczynku dzieci i młodzieży szkolnej, a także szkolenia młodzieży</t>
  </si>
  <si>
    <t>§ 3.</t>
  </si>
  <si>
    <t>§ 9.</t>
  </si>
  <si>
    <t>Dotacja celowa na  pomoc finansową udzielaną między jst na dofinansowanie własnych zadań bieżących</t>
  </si>
  <si>
    <t>DZIAŁALNOŚĆ USŁUGOWA</t>
  </si>
  <si>
    <t>Cmentarze</t>
  </si>
  <si>
    <t>Zespoły Obsługi ekonomiczno-administracyjnej szkół</t>
  </si>
  <si>
    <t>RÓŻNE ROZLICZENIA</t>
  </si>
  <si>
    <t>Uzupełnienie subwencji ogólnej dla jednostek samorządu terytorialnego</t>
  </si>
  <si>
    <t>Środki na uzupełnienie dochodów gmin</t>
  </si>
  <si>
    <t>Część oświatowa subwencji ogólnej dla jednostek samorządu terytorialnego</t>
  </si>
  <si>
    <t>Subwencje ogólne z budżetu państwa</t>
  </si>
  <si>
    <t>0830</t>
  </si>
  <si>
    <t>Wpływy z usług</t>
  </si>
  <si>
    <t xml:space="preserve">Dotacje celowe otrzymane z gminy na zadania bieżące realizowane na podstawie porozumień między jednostkami samorządu terytorialnego </t>
  </si>
  <si>
    <t>DOCHODY OD OSÓB PRAWNYCH, OD OSÓB FIZYCZNYCH I OD INNYCH JEDNOSTEK NIEPOSIADAJACYCH OSOBOWOŚCI PRAWNEJ ORAZ WYDATKI ZWIĄZANE Z ICH POBOREM</t>
  </si>
  <si>
    <t>Wpływy z podatkku rolnego, podatku leśnego, podatku od spadków i darowizn, podatku od czynności cywilnoprawnych oraz podatków i opłat lokalnych od osób fizycznych</t>
  </si>
  <si>
    <r>
      <t>(-) Zmniejsza się plan DOCHODÓW budżetu gminy na 2006 r</t>
    </r>
    <r>
      <rPr>
        <b/>
        <sz val="10"/>
        <rFont val="Arial CE"/>
        <family val="2"/>
      </rPr>
      <t xml:space="preserve">. </t>
    </r>
  </si>
  <si>
    <t>RAZEM DOCHODY (- )</t>
  </si>
  <si>
    <t xml:space="preserve">Drogi publiczne gminne </t>
  </si>
  <si>
    <t>Dotacja celowa  na pomoc finansowa udzielaną między jednostkami samorządu terytorialnego na dofinansowanie własnych zadań inwestycyjnych i zakupów inwestycyjnych</t>
  </si>
  <si>
    <r>
      <t>Dokonuje się zmian w planie DOCHODÓW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</si>
  <si>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0960</t>
  </si>
  <si>
    <t>Otrzymane spadki, zapisy i darowizny w postaci pieniężnej</t>
  </si>
  <si>
    <t>0970</t>
  </si>
  <si>
    <t>0750</t>
  </si>
  <si>
    <t>0920</t>
  </si>
  <si>
    <t>0340</t>
  </si>
  <si>
    <t>0450</t>
  </si>
  <si>
    <t>0910</t>
  </si>
  <si>
    <t>0310</t>
  </si>
  <si>
    <t>0320</t>
  </si>
  <si>
    <t>0360</t>
  </si>
  <si>
    <t>0490</t>
  </si>
  <si>
    <t>0410</t>
  </si>
  <si>
    <t>0010</t>
  </si>
  <si>
    <t>ADMINISTRACJA PUBLICZNA</t>
  </si>
  <si>
    <t>Urzędy gmin</t>
  </si>
  <si>
    <t>Wpływy z podatkku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</si>
  <si>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</si>
  <si>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Udziały gmin w podatkach stanowiących dochód państwa</t>
  </si>
  <si>
    <t>EDUKACYJNA OPIEKA WYCHOWAWCZA</t>
  </si>
  <si>
    <t>Dochody z najmu i dzierżawy składników majatkowych Skarbu Państwa, jednostek samorządu terytorialnego lub innych jednostek zaliczanych do sektora finansów publicznych oraz innych umów o podobnym charakterze</t>
  </si>
  <si>
    <t>Wpływy z różnych dochodów</t>
  </si>
  <si>
    <t>Pozostałe odsetki</t>
  </si>
  <si>
    <t>podatek od środków transportowych</t>
  </si>
  <si>
    <t>Wpływy z opłaty administracyjnej za czynności urzędowe</t>
  </si>
  <si>
    <t>Odsetki od nieterminowych wpłat z tytułu podatków i opłat</t>
  </si>
  <si>
    <t>Podatek od nieruchomości</t>
  </si>
  <si>
    <t>Podatek rolny</t>
  </si>
  <si>
    <t>Podatek od spadków i darowizn</t>
  </si>
  <si>
    <t>Wpływy z innych opłat pobieranych  przez  jednostki samorządu terytorialnego na podstawie odrębnych ustaw</t>
  </si>
  <si>
    <t>Wpływy z opłaty skarbowej</t>
  </si>
  <si>
    <t>Podatek dochodowy od osób fizycznych</t>
  </si>
  <si>
    <t>Dochody jednostek samorządu terytorialnego związane z realizacją zadań z zakresu administaracji rządowej oraz innych zadań zleconych ustawami</t>
  </si>
  <si>
    <t>Dotacja celowa na pomoc finansową dla powiatu piaseczyńskiego na dofinansowanie zadań bieżących po zmianach  w dziale 600- Transport i łączność określa załącznik Nr 1.</t>
  </si>
  <si>
    <t>1. Limity wydatków inwestycyjnych na 2006 r. po zmianach określa załącznik Nr 2.</t>
  </si>
  <si>
    <t>Kary i odszkodowania wypłacane na rzecz osób fizycznych</t>
  </si>
  <si>
    <t>Koszty postępowania sądowego i prokuratorskiego</t>
  </si>
  <si>
    <t>Wydatki osobowe niezaliczane do wynagrodzeń</t>
  </si>
  <si>
    <t>GOSPODARKA KOMUNALNA I OCHRONA ŚRODOWISKA</t>
  </si>
  <si>
    <t>Oświetlenie ulic, placów i dróg</t>
  </si>
  <si>
    <t>§ 11.</t>
  </si>
  <si>
    <t>Zakup usług remontowych</t>
  </si>
  <si>
    <t>Dotacje celowe otrzymane z budżetu państwa na realizację własnych zadań bieżących gmin</t>
  </si>
  <si>
    <t>Zasiłki i pomoc w naturze oraz składki na ubezpieczenia emerytalne i rentowe</t>
  </si>
  <si>
    <t xml:space="preserve">Świadczenia społeczne  </t>
  </si>
  <si>
    <t>Plany zagospodarowania przestrzennego</t>
  </si>
  <si>
    <t>Lokalny transport zbiorowy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</si>
  <si>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</si>
  <si>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</si>
  <si>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</si>
  <si>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 xml:space="preserve">GOSPODARKA KOMUNALNA I OCHRONA ŚRODOWISKA </t>
  </si>
  <si>
    <t>Zakłady Gospodarki Komunalnej</t>
  </si>
  <si>
    <t>Dotacje celowe z budżetu na finansowanie lub dofinansowanie kosztów realizacji inwestycji i zakupów inwestycyjnych zakładów budżetowych</t>
  </si>
  <si>
    <t xml:space="preserve">ADMINISTRACJA PUBLICZNA </t>
  </si>
  <si>
    <t>Rady gmin</t>
  </si>
  <si>
    <t>Różne wydatki na rzeczosób fizycznych</t>
  </si>
  <si>
    <t>Wynagrodzenia agencyjno-prowizyjne</t>
  </si>
  <si>
    <t>Pobór podatków, opłat i niepodatkowych należności budżetowych</t>
  </si>
  <si>
    <t>KULTURA I OCHRONA DZIEDZICTWA NARODOWEGO</t>
  </si>
  <si>
    <t>Ochrona zabytków i opieka nad zabytkami</t>
  </si>
  <si>
    <t>3. Limity wydatków na wieloletnie programy inwestycyjne po zmianach określa załącznik Nr 3.</t>
  </si>
  <si>
    <t>2. Wydatki na " Kompleksowy program gospodarki wodno-ściekowej gminy Lesznowola" określa załącznik Nr 2a</t>
  </si>
  <si>
    <t>GOSPODARKA MIESZKANIOWA</t>
  </si>
  <si>
    <t>0870</t>
  </si>
  <si>
    <t>Wpływy ze sprzedaży składników majątkowych- grunty komunalne</t>
  </si>
  <si>
    <t>Plan dochodów i wydatków dla Gminnego Zakładu Gospodarki Komunalnej na 2006r. po zmianach określa załącznik Nr 4</t>
  </si>
  <si>
    <t>§ 12.</t>
  </si>
  <si>
    <t>Dotacja celowa na  pomoc finansową udzielaną między jednostkami samorządu terytorialnego na dofinansowanie własnych zadań bieżących</t>
  </si>
  <si>
    <t>Pomoc materialna dla uczniów</t>
  </si>
  <si>
    <t>Inne formy pomocy dla uczniów</t>
  </si>
  <si>
    <t>Dotacja celowa na  pomoc finansową udzielaną między j.s. t. na dofinansowanie własnych zadań bieżących</t>
  </si>
  <si>
    <t>Uchwała Nr 9/III/2006</t>
  </si>
  <si>
    <t>z dnia  19 grudnia 2006r.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</si>
</sst>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 quotePrefix="1">
      <alignment horizontal="center" vertical="center"/>
    </xf>
    <xf numFmtId="0" fontId="5" fillId="5" borderId="8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 quotePrefix="1">
      <alignment horizontal="center" vertical="center"/>
    </xf>
    <xf numFmtId="3" fontId="3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3" fontId="11" fillId="6" borderId="17" xfId="0" applyNumberFormat="1" applyFont="1" applyFill="1" applyBorder="1" applyAlignment="1">
      <alignment vertical="center"/>
    </xf>
    <xf numFmtId="0" fontId="2" fillId="2" borderId="13" xfId="0" applyFont="1" applyFill="1" applyBorder="1" applyAlignment="1" quotePrefix="1">
      <alignment horizontal="center" vertical="center" wrapText="1"/>
    </xf>
    <xf numFmtId="0" fontId="2" fillId="2" borderId="24" xfId="0" applyFont="1" applyFill="1" applyBorder="1" applyAlignment="1" quotePrefix="1">
      <alignment horizontal="center" vertical="center" wrapText="1"/>
    </xf>
    <xf numFmtId="0" fontId="2" fillId="2" borderId="25" xfId="0" applyFont="1" applyFill="1" applyBorder="1" applyAlignment="1" quotePrefix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3" fontId="3" fillId="7" borderId="7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center" vertical="top" wrapText="1"/>
    </xf>
    <xf numFmtId="3" fontId="2" fillId="2" borderId="13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3" fontId="2" fillId="2" borderId="23" xfId="0" applyNumberFormat="1" applyFont="1" applyFill="1" applyBorder="1" applyAlignment="1">
      <alignment horizontal="center" vertical="top" wrapText="1"/>
    </xf>
    <xf numFmtId="3" fontId="2" fillId="2" borderId="24" xfId="0" applyNumberFormat="1" applyFont="1" applyFill="1" applyBorder="1" applyAlignment="1">
      <alignment horizontal="center" vertical="top" wrapText="1"/>
    </xf>
    <xf numFmtId="3" fontId="2" fillId="2" borderId="25" xfId="0" applyNumberFormat="1" applyFont="1" applyFill="1" applyBorder="1" applyAlignment="1">
      <alignment horizontal="center" vertical="top" wrapText="1"/>
    </xf>
    <xf numFmtId="3" fontId="2" fillId="2" borderId="26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11" fillId="6" borderId="3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2" borderId="1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 quotePrefix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quotePrefix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top" wrapText="1"/>
    </xf>
    <xf numFmtId="3" fontId="3" fillId="6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3" fillId="6" borderId="1" xfId="0" applyNumberFormat="1" applyFont="1" applyFill="1" applyBorder="1" applyAlignment="1">
      <alignment horizontal="right" vertical="center"/>
    </xf>
    <xf numFmtId="3" fontId="3" fillId="7" borderId="7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6" fillId="0" borderId="0" xfId="0" applyFont="1" applyBorder="1" applyAlignment="1" quotePrefix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6" borderId="2" xfId="0" applyFont="1" applyFill="1" applyBorder="1" applyAlignment="1" quotePrefix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 quotePrefix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31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 quotePrefix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3" fontId="3" fillId="6" borderId="17" xfId="0" applyNumberFormat="1" applyFont="1" applyFill="1" applyBorder="1" applyAlignment="1">
      <alignment horizontal="right" vertical="center"/>
    </xf>
    <xf numFmtId="3" fontId="3" fillId="6" borderId="3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82"/>
  <sheetViews>
    <sheetView tabSelected="1" workbookViewId="0" topLeftCell="A88">
      <selection activeCell="L105" sqref="L105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271"/>
      <c r="J1" s="271"/>
    </row>
    <row r="2" spans="1:10" ht="12.75">
      <c r="A2" s="220" t="s">
        <v>150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2.75">
      <c r="A3" s="285" t="s">
        <v>9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2.75">
      <c r="A4" s="285" t="s">
        <v>151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>
      <c r="A5" s="285" t="s">
        <v>17</v>
      </c>
      <c r="B5" s="285"/>
      <c r="C5" s="285"/>
      <c r="D5" s="285"/>
      <c r="E5" s="285"/>
      <c r="F5" s="285"/>
      <c r="G5" s="285"/>
      <c r="H5" s="285"/>
      <c r="I5" s="285"/>
      <c r="J5" s="285"/>
    </row>
    <row r="6" spans="1:5" ht="6" customHeight="1">
      <c r="A6" s="3"/>
      <c r="B6" s="3"/>
      <c r="C6" s="3"/>
      <c r="D6" s="3"/>
      <c r="E6" s="3"/>
    </row>
    <row r="7" spans="1:10" ht="72.75" customHeight="1">
      <c r="A7" s="272" t="s">
        <v>34</v>
      </c>
      <c r="B7" s="272"/>
      <c r="C7" s="272"/>
      <c r="D7" s="272"/>
      <c r="E7" s="272"/>
      <c r="F7" s="272"/>
      <c r="G7" s="272"/>
      <c r="H7" s="272"/>
      <c r="I7" s="272"/>
      <c r="J7" s="272"/>
    </row>
    <row r="8" spans="1:10" ht="7.5" customHeight="1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5" customHeight="1">
      <c r="A9" s="220" t="s">
        <v>13</v>
      </c>
      <c r="B9" s="220"/>
      <c r="C9" s="220"/>
      <c r="D9" s="220"/>
      <c r="E9" s="220"/>
      <c r="F9" s="220"/>
      <c r="G9" s="220"/>
      <c r="H9" s="220"/>
      <c r="I9" s="220"/>
      <c r="J9" s="220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5.75" customHeight="1">
      <c r="A11" s="4" t="s">
        <v>18</v>
      </c>
      <c r="E11" s="81"/>
    </row>
    <row r="12" ht="6" customHeight="1"/>
    <row r="13" spans="1:10" ht="11.25" customHeight="1">
      <c r="A13" s="273" t="s">
        <v>6</v>
      </c>
      <c r="B13" s="273"/>
      <c r="C13" s="273"/>
      <c r="D13" s="273"/>
      <c r="E13" s="273"/>
      <c r="F13" s="273"/>
      <c r="G13" s="274" t="s">
        <v>7</v>
      </c>
      <c r="H13" s="275"/>
      <c r="I13" s="276"/>
      <c r="J13" s="282" t="s">
        <v>10</v>
      </c>
    </row>
    <row r="14" spans="1:10" ht="11.25" customHeight="1">
      <c r="A14" s="280" t="s">
        <v>5</v>
      </c>
      <c r="B14" s="281"/>
      <c r="C14" s="284" t="s">
        <v>4</v>
      </c>
      <c r="D14" s="284"/>
      <c r="E14" s="284"/>
      <c r="F14" s="76" t="s">
        <v>3</v>
      </c>
      <c r="G14" s="277"/>
      <c r="H14" s="278"/>
      <c r="I14" s="279"/>
      <c r="J14" s="283"/>
    </row>
    <row r="15" spans="1:10" ht="15.75" customHeight="1">
      <c r="A15" s="209">
        <v>758</v>
      </c>
      <c r="B15" s="236"/>
      <c r="C15" s="237"/>
      <c r="D15" s="238"/>
      <c r="E15" s="239"/>
      <c r="F15" s="106"/>
      <c r="G15" s="240" t="s">
        <v>64</v>
      </c>
      <c r="H15" s="240"/>
      <c r="I15" s="240"/>
      <c r="J15" s="147">
        <f>J18+J16</f>
        <v>235046</v>
      </c>
    </row>
    <row r="16" spans="1:10" ht="26.25" customHeight="1">
      <c r="A16" s="243"/>
      <c r="B16" s="243"/>
      <c r="C16" s="244">
        <v>75801</v>
      </c>
      <c r="D16" s="245"/>
      <c r="E16" s="245"/>
      <c r="F16" s="98"/>
      <c r="G16" s="246" t="s">
        <v>67</v>
      </c>
      <c r="H16" s="246"/>
      <c r="I16" s="246"/>
      <c r="J16" s="151">
        <f>J17</f>
        <v>162927</v>
      </c>
    </row>
    <row r="17" spans="1:10" ht="15" customHeight="1">
      <c r="A17" s="179"/>
      <c r="B17" s="229"/>
      <c r="C17" s="230"/>
      <c r="D17" s="231"/>
      <c r="E17" s="232"/>
      <c r="F17" s="120">
        <v>2920</v>
      </c>
      <c r="G17" s="233" t="s">
        <v>68</v>
      </c>
      <c r="H17" s="234"/>
      <c r="I17" s="235"/>
      <c r="J17" s="152">
        <v>162927</v>
      </c>
    </row>
    <row r="18" spans="1:10" ht="25.5" customHeight="1">
      <c r="A18" s="243"/>
      <c r="B18" s="243"/>
      <c r="C18" s="244">
        <v>75802</v>
      </c>
      <c r="D18" s="245"/>
      <c r="E18" s="245"/>
      <c r="F18" s="98"/>
      <c r="G18" s="246" t="s">
        <v>65</v>
      </c>
      <c r="H18" s="246"/>
      <c r="I18" s="246"/>
      <c r="J18" s="151">
        <f>J19</f>
        <v>72119</v>
      </c>
    </row>
    <row r="19" spans="1:10" ht="13.5" customHeight="1">
      <c r="A19" s="179"/>
      <c r="B19" s="229"/>
      <c r="C19" s="230"/>
      <c r="D19" s="231"/>
      <c r="E19" s="232"/>
      <c r="F19" s="120">
        <v>2750</v>
      </c>
      <c r="G19" s="233" t="s">
        <v>66</v>
      </c>
      <c r="H19" s="234"/>
      <c r="I19" s="235"/>
      <c r="J19" s="152">
        <v>72119</v>
      </c>
    </row>
    <row r="20" spans="1:10" ht="15.75" customHeight="1">
      <c r="A20" s="209">
        <v>801</v>
      </c>
      <c r="B20" s="236"/>
      <c r="C20" s="237"/>
      <c r="D20" s="238"/>
      <c r="E20" s="239"/>
      <c r="F20" s="106"/>
      <c r="G20" s="240" t="s">
        <v>28</v>
      </c>
      <c r="H20" s="240"/>
      <c r="I20" s="240"/>
      <c r="J20" s="147">
        <f>J21</f>
        <v>169861</v>
      </c>
    </row>
    <row r="21" spans="1:10" ht="12.75" customHeight="1">
      <c r="A21" s="243"/>
      <c r="B21" s="243"/>
      <c r="C21" s="244">
        <v>80104</v>
      </c>
      <c r="D21" s="245"/>
      <c r="E21" s="245"/>
      <c r="F21" s="98"/>
      <c r="G21" s="246" t="s">
        <v>37</v>
      </c>
      <c r="H21" s="246"/>
      <c r="I21" s="246"/>
      <c r="J21" s="151">
        <f>J22+J23</f>
        <v>169861</v>
      </c>
    </row>
    <row r="22" spans="1:10" ht="12" customHeight="1">
      <c r="A22" s="179"/>
      <c r="B22" s="229"/>
      <c r="C22" s="230"/>
      <c r="D22" s="231"/>
      <c r="E22" s="232"/>
      <c r="F22" s="120" t="s">
        <v>69</v>
      </c>
      <c r="G22" s="182" t="s">
        <v>70</v>
      </c>
      <c r="H22" s="177"/>
      <c r="I22" s="178"/>
      <c r="J22" s="152">
        <v>70000</v>
      </c>
    </row>
    <row r="23" spans="1:10" ht="24" customHeight="1">
      <c r="A23" s="123"/>
      <c r="B23" s="124"/>
      <c r="C23" s="125"/>
      <c r="D23" s="126"/>
      <c r="E23" s="127"/>
      <c r="F23" s="107">
        <v>2310</v>
      </c>
      <c r="G23" s="286" t="s">
        <v>71</v>
      </c>
      <c r="H23" s="287"/>
      <c r="I23" s="288"/>
      <c r="J23" s="154">
        <v>99861</v>
      </c>
    </row>
    <row r="24" spans="1:10" ht="14.25" customHeight="1">
      <c r="A24" s="209">
        <v>852</v>
      </c>
      <c r="B24" s="236"/>
      <c r="C24" s="237"/>
      <c r="D24" s="238"/>
      <c r="E24" s="239"/>
      <c r="F24" s="106"/>
      <c r="G24" s="240" t="s">
        <v>55</v>
      </c>
      <c r="H24" s="240"/>
      <c r="I24" s="240"/>
      <c r="J24" s="147">
        <f>J25</f>
        <v>8500</v>
      </c>
    </row>
    <row r="25" spans="1:10" ht="26.25" customHeight="1">
      <c r="A25" s="243"/>
      <c r="B25" s="243"/>
      <c r="C25" s="244">
        <v>85214</v>
      </c>
      <c r="D25" s="245"/>
      <c r="E25" s="245"/>
      <c r="F25" s="98"/>
      <c r="G25" s="246" t="s">
        <v>122</v>
      </c>
      <c r="H25" s="246"/>
      <c r="I25" s="246"/>
      <c r="J25" s="151">
        <f>J26</f>
        <v>8500</v>
      </c>
    </row>
    <row r="26" spans="1:10" ht="22.5" customHeight="1">
      <c r="A26" s="179"/>
      <c r="B26" s="229"/>
      <c r="C26" s="230"/>
      <c r="D26" s="231"/>
      <c r="E26" s="232"/>
      <c r="F26" s="120">
        <v>2030</v>
      </c>
      <c r="G26" s="233" t="s">
        <v>121</v>
      </c>
      <c r="H26" s="234"/>
      <c r="I26" s="235"/>
      <c r="J26" s="152">
        <v>8500</v>
      </c>
    </row>
    <row r="27" spans="1:10" ht="18" customHeight="1">
      <c r="A27" s="241" t="s">
        <v>11</v>
      </c>
      <c r="B27" s="242"/>
      <c r="C27" s="242"/>
      <c r="D27" s="242"/>
      <c r="E27" s="242"/>
      <c r="F27" s="242"/>
      <c r="G27" s="242"/>
      <c r="H27" s="242"/>
      <c r="I27" s="128"/>
      <c r="J27" s="153">
        <f>J20+J15+J24</f>
        <v>413407</v>
      </c>
    </row>
    <row r="28" spans="1:10" ht="10.5" customHeight="1">
      <c r="A28" s="77"/>
      <c r="B28" s="77"/>
      <c r="C28" s="77"/>
      <c r="D28" s="77"/>
      <c r="E28" s="77"/>
      <c r="F28" s="77"/>
      <c r="G28" s="77"/>
      <c r="H28" s="77"/>
      <c r="I28" s="78"/>
      <c r="J28" s="78"/>
    </row>
    <row r="29" spans="1:10" ht="15" customHeight="1">
      <c r="A29" s="220" t="s">
        <v>14</v>
      </c>
      <c r="B29" s="220"/>
      <c r="C29" s="220"/>
      <c r="D29" s="220"/>
      <c r="E29" s="220"/>
      <c r="F29" s="220"/>
      <c r="G29" s="220"/>
      <c r="H29" s="220"/>
      <c r="I29" s="220"/>
      <c r="J29" s="220"/>
    </row>
    <row r="30" spans="1:10" ht="9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5" ht="15" customHeight="1">
      <c r="A31" s="4" t="s">
        <v>74</v>
      </c>
      <c r="E31" s="81"/>
    </row>
    <row r="32" ht="5.25" customHeight="1"/>
    <row r="33" spans="1:10" ht="15" customHeight="1">
      <c r="A33" s="273" t="s">
        <v>6</v>
      </c>
      <c r="B33" s="273"/>
      <c r="C33" s="273"/>
      <c r="D33" s="273"/>
      <c r="E33" s="273"/>
      <c r="F33" s="273"/>
      <c r="G33" s="274" t="s">
        <v>7</v>
      </c>
      <c r="H33" s="275"/>
      <c r="I33" s="276"/>
      <c r="J33" s="282" t="s">
        <v>10</v>
      </c>
    </row>
    <row r="34" spans="1:10" ht="15" customHeight="1">
      <c r="A34" s="280" t="s">
        <v>5</v>
      </c>
      <c r="B34" s="281"/>
      <c r="C34" s="284" t="s">
        <v>4</v>
      </c>
      <c r="D34" s="284"/>
      <c r="E34" s="284"/>
      <c r="F34" s="76" t="s">
        <v>3</v>
      </c>
      <c r="G34" s="277"/>
      <c r="H34" s="278"/>
      <c r="I34" s="279"/>
      <c r="J34" s="283"/>
    </row>
    <row r="35" spans="1:10" ht="15" customHeight="1">
      <c r="A35" s="209" t="s">
        <v>44</v>
      </c>
      <c r="B35" s="210"/>
      <c r="C35" s="96"/>
      <c r="D35" s="96"/>
      <c r="E35" s="97"/>
      <c r="F35" s="97"/>
      <c r="G35" s="211" t="s">
        <v>46</v>
      </c>
      <c r="H35" s="181"/>
      <c r="I35" s="212"/>
      <c r="J35" s="147">
        <f>J36</f>
        <v>1000000</v>
      </c>
    </row>
    <row r="36" spans="1:10" ht="12.75" customHeight="1">
      <c r="A36" s="199"/>
      <c r="B36" s="200"/>
      <c r="C36" s="215" t="s">
        <v>45</v>
      </c>
      <c r="D36" s="216"/>
      <c r="E36" s="217"/>
      <c r="F36" s="98"/>
      <c r="G36" s="218" t="s">
        <v>47</v>
      </c>
      <c r="H36" s="201"/>
      <c r="I36" s="219"/>
      <c r="J36" s="136">
        <f>J37</f>
        <v>1000000</v>
      </c>
    </row>
    <row r="37" spans="1:10" ht="15" customHeight="1">
      <c r="A37" s="84"/>
      <c r="B37" s="85"/>
      <c r="C37" s="86"/>
      <c r="D37" s="86"/>
      <c r="E37" s="87"/>
      <c r="F37" s="116" t="s">
        <v>79</v>
      </c>
      <c r="G37" s="183" t="s">
        <v>80</v>
      </c>
      <c r="H37" s="183"/>
      <c r="I37" s="183"/>
      <c r="J37" s="148">
        <v>1000000</v>
      </c>
    </row>
    <row r="38" spans="1:10" ht="14.25" customHeight="1">
      <c r="A38" s="209">
        <v>600</v>
      </c>
      <c r="B38" s="236"/>
      <c r="C38" s="237"/>
      <c r="D38" s="238"/>
      <c r="E38" s="239"/>
      <c r="F38" s="106"/>
      <c r="G38" s="240" t="s">
        <v>35</v>
      </c>
      <c r="H38" s="240"/>
      <c r="I38" s="240"/>
      <c r="J38" s="147">
        <f>J39</f>
        <v>280000</v>
      </c>
    </row>
    <row r="39" spans="1:10" ht="13.5" customHeight="1">
      <c r="A39" s="243"/>
      <c r="B39" s="243"/>
      <c r="C39" s="244">
        <v>60016</v>
      </c>
      <c r="D39" s="245"/>
      <c r="E39" s="245"/>
      <c r="F39" s="98"/>
      <c r="G39" s="246" t="s">
        <v>76</v>
      </c>
      <c r="H39" s="246"/>
      <c r="I39" s="246"/>
      <c r="J39" s="151">
        <f>J40</f>
        <v>280000</v>
      </c>
    </row>
    <row r="40" spans="1:10" ht="38.25" customHeight="1">
      <c r="A40" s="179"/>
      <c r="B40" s="229"/>
      <c r="C40" s="230"/>
      <c r="D40" s="231"/>
      <c r="E40" s="232"/>
      <c r="F40" s="120">
        <v>6300</v>
      </c>
      <c r="G40" s="286" t="s">
        <v>77</v>
      </c>
      <c r="H40" s="287"/>
      <c r="I40" s="288"/>
      <c r="J40" s="152">
        <v>280000</v>
      </c>
    </row>
    <row r="41" spans="1:10" ht="14.25" customHeight="1">
      <c r="A41" s="209">
        <v>700</v>
      </c>
      <c r="B41" s="236"/>
      <c r="C41" s="237"/>
      <c r="D41" s="238"/>
      <c r="E41" s="239"/>
      <c r="F41" s="106"/>
      <c r="G41" s="211" t="s">
        <v>141</v>
      </c>
      <c r="H41" s="181"/>
      <c r="I41" s="212"/>
      <c r="J41" s="174">
        <f>J42</f>
        <v>11692810</v>
      </c>
    </row>
    <row r="42" spans="1:10" ht="15.75" customHeight="1">
      <c r="A42" s="243"/>
      <c r="B42" s="243"/>
      <c r="C42" s="244">
        <v>70005</v>
      </c>
      <c r="D42" s="245"/>
      <c r="E42" s="245"/>
      <c r="F42" s="98"/>
      <c r="G42" s="246" t="s">
        <v>41</v>
      </c>
      <c r="H42" s="246"/>
      <c r="I42" s="246"/>
      <c r="J42" s="175">
        <f>J43</f>
        <v>11692810</v>
      </c>
    </row>
    <row r="43" spans="1:10" ht="16.5" customHeight="1">
      <c r="A43" s="179"/>
      <c r="B43" s="229"/>
      <c r="C43" s="230"/>
      <c r="D43" s="231"/>
      <c r="E43" s="232"/>
      <c r="F43" s="120" t="s">
        <v>142</v>
      </c>
      <c r="G43" s="182" t="s">
        <v>143</v>
      </c>
      <c r="H43" s="177"/>
      <c r="I43" s="178"/>
      <c r="J43" s="72">
        <v>11692810</v>
      </c>
    </row>
    <row r="44" spans="1:10" ht="15" customHeight="1">
      <c r="A44" s="241" t="s">
        <v>75</v>
      </c>
      <c r="B44" s="242"/>
      <c r="C44" s="242"/>
      <c r="D44" s="242"/>
      <c r="E44" s="242"/>
      <c r="F44" s="242"/>
      <c r="G44" s="242"/>
      <c r="H44" s="242"/>
      <c r="I44" s="128"/>
      <c r="J44" s="153">
        <f>J38+J35+J41</f>
        <v>12972810</v>
      </c>
    </row>
    <row r="45" spans="1:10" ht="9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9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9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9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9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9.7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9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" customHeight="1">
      <c r="A55" s="220" t="s">
        <v>58</v>
      </c>
      <c r="B55" s="220"/>
      <c r="C55" s="220"/>
      <c r="D55" s="220"/>
      <c r="E55" s="220"/>
      <c r="F55" s="220"/>
      <c r="G55" s="220"/>
      <c r="H55" s="220"/>
      <c r="I55" s="220"/>
      <c r="J55" s="220"/>
    </row>
    <row r="56" spans="1:10" ht="6.7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8" ht="15.75" customHeight="1">
      <c r="A57" s="4" t="s">
        <v>19</v>
      </c>
      <c r="B57" s="79"/>
      <c r="C57" s="79"/>
      <c r="D57" s="79"/>
      <c r="E57" s="80"/>
      <c r="F57" s="79"/>
      <c r="G57" s="79"/>
      <c r="H57" s="79"/>
    </row>
    <row r="58" spans="1:8" ht="3" customHeight="1">
      <c r="A58" s="4"/>
      <c r="B58" s="79"/>
      <c r="C58" s="79"/>
      <c r="D58" s="79"/>
      <c r="E58" s="80"/>
      <c r="F58" s="79"/>
      <c r="G58" s="79"/>
      <c r="H58" s="79"/>
    </row>
    <row r="59" spans="1:10" ht="12" customHeight="1">
      <c r="A59" s="261" t="s">
        <v>6</v>
      </c>
      <c r="B59" s="261"/>
      <c r="C59" s="261"/>
      <c r="D59" s="261"/>
      <c r="E59" s="261"/>
      <c r="F59" s="261"/>
      <c r="G59" s="255" t="s">
        <v>7</v>
      </c>
      <c r="H59" s="256"/>
      <c r="I59" s="257"/>
      <c r="J59" s="253" t="s">
        <v>8</v>
      </c>
    </row>
    <row r="60" spans="1:10" ht="12.75" customHeight="1">
      <c r="A60" s="250" t="s">
        <v>5</v>
      </c>
      <c r="B60" s="250"/>
      <c r="C60" s="250" t="s">
        <v>4</v>
      </c>
      <c r="D60" s="250"/>
      <c r="E60" s="250"/>
      <c r="F60" s="83" t="s">
        <v>3</v>
      </c>
      <c r="G60" s="258"/>
      <c r="H60" s="259"/>
      <c r="I60" s="260"/>
      <c r="J60" s="254"/>
    </row>
    <row r="61" spans="1:10" ht="14.25" customHeight="1">
      <c r="A61" s="209">
        <v>852</v>
      </c>
      <c r="B61" s="236"/>
      <c r="C61" s="237"/>
      <c r="D61" s="238"/>
      <c r="E61" s="239"/>
      <c r="F61" s="106"/>
      <c r="G61" s="240" t="s">
        <v>55</v>
      </c>
      <c r="H61" s="240"/>
      <c r="I61" s="240"/>
      <c r="J61" s="147">
        <f>J62</f>
        <v>8500</v>
      </c>
    </row>
    <row r="62" spans="1:10" ht="23.25" customHeight="1">
      <c r="A62" s="243"/>
      <c r="B62" s="243"/>
      <c r="C62" s="244">
        <v>85214</v>
      </c>
      <c r="D62" s="245"/>
      <c r="E62" s="245"/>
      <c r="F62" s="98"/>
      <c r="G62" s="246" t="s">
        <v>122</v>
      </c>
      <c r="H62" s="246"/>
      <c r="I62" s="246"/>
      <c r="J62" s="151">
        <f>J63</f>
        <v>8500</v>
      </c>
    </row>
    <row r="63" spans="1:10" ht="12.75" customHeight="1">
      <c r="A63" s="108"/>
      <c r="B63" s="110"/>
      <c r="C63" s="110"/>
      <c r="D63" s="110"/>
      <c r="E63" s="110"/>
      <c r="F63" s="88">
        <v>3110</v>
      </c>
      <c r="G63" s="247" t="s">
        <v>123</v>
      </c>
      <c r="H63" s="247"/>
      <c r="I63" s="247"/>
      <c r="J63" s="148">
        <v>8500</v>
      </c>
    </row>
    <row r="64" spans="1:10" ht="15.75" customHeight="1">
      <c r="A64" s="251" t="s">
        <v>15</v>
      </c>
      <c r="B64" s="252"/>
      <c r="C64" s="252"/>
      <c r="D64" s="252"/>
      <c r="E64" s="252"/>
      <c r="F64" s="252"/>
      <c r="G64" s="252"/>
      <c r="H64" s="252"/>
      <c r="I64" s="150"/>
      <c r="J64" s="172">
        <f>J61</f>
        <v>8500</v>
      </c>
    </row>
    <row r="65" spans="1:10" ht="9.75" customHeight="1">
      <c r="A65" s="99"/>
      <c r="B65" s="99"/>
      <c r="C65" s="99"/>
      <c r="D65" s="99"/>
      <c r="E65" s="99"/>
      <c r="F65" s="99"/>
      <c r="G65" s="99"/>
      <c r="H65" s="99"/>
      <c r="I65" s="168"/>
      <c r="J65" s="168"/>
    </row>
    <row r="66" spans="1:10" ht="13.5" customHeight="1">
      <c r="A66" s="220" t="s">
        <v>20</v>
      </c>
      <c r="B66" s="220"/>
      <c r="C66" s="220"/>
      <c r="D66" s="220"/>
      <c r="E66" s="220"/>
      <c r="F66" s="220"/>
      <c r="G66" s="220"/>
      <c r="H66" s="220"/>
      <c r="I66" s="220"/>
      <c r="J66" s="220"/>
    </row>
    <row r="67" spans="1:10" s="101" customFormat="1" ht="5.2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101" customFormat="1" ht="16.5" customHeight="1">
      <c r="A68" s="4" t="s">
        <v>51</v>
      </c>
      <c r="B68" s="79"/>
      <c r="C68" s="79"/>
      <c r="D68" s="79"/>
      <c r="E68" s="80"/>
      <c r="F68" s="79"/>
      <c r="G68" s="79"/>
      <c r="H68" s="79"/>
      <c r="I68" s="1"/>
      <c r="J68" s="1"/>
    </row>
    <row r="69" spans="1:10" s="101" customFormat="1" ht="3.75" customHeight="1">
      <c r="A69" s="4"/>
      <c r="B69" s="79"/>
      <c r="C69" s="79"/>
      <c r="D69" s="79"/>
      <c r="E69" s="80"/>
      <c r="F69" s="79"/>
      <c r="G69" s="79"/>
      <c r="H69" s="79"/>
      <c r="I69" s="1"/>
      <c r="J69" s="1"/>
    </row>
    <row r="70" spans="1:10" s="101" customFormat="1" ht="9.75" customHeight="1">
      <c r="A70" s="261" t="s">
        <v>6</v>
      </c>
      <c r="B70" s="261"/>
      <c r="C70" s="261"/>
      <c r="D70" s="261"/>
      <c r="E70" s="261"/>
      <c r="F70" s="261"/>
      <c r="G70" s="255" t="s">
        <v>7</v>
      </c>
      <c r="H70" s="256"/>
      <c r="I70" s="257"/>
      <c r="J70" s="253" t="s">
        <v>8</v>
      </c>
    </row>
    <row r="71" spans="1:10" s="101" customFormat="1" ht="9.75" customHeight="1">
      <c r="A71" s="250" t="s">
        <v>5</v>
      </c>
      <c r="B71" s="250"/>
      <c r="C71" s="250" t="s">
        <v>4</v>
      </c>
      <c r="D71" s="250"/>
      <c r="E71" s="250"/>
      <c r="F71" s="83" t="s">
        <v>3</v>
      </c>
      <c r="G71" s="258"/>
      <c r="H71" s="259"/>
      <c r="I71" s="260"/>
      <c r="J71" s="254"/>
    </row>
    <row r="72" spans="1:10" s="101" customFormat="1" ht="17.25" customHeight="1">
      <c r="A72" s="209" t="s">
        <v>44</v>
      </c>
      <c r="B72" s="210"/>
      <c r="C72" s="96"/>
      <c r="D72" s="96"/>
      <c r="E72" s="97"/>
      <c r="F72" s="97"/>
      <c r="G72" s="211" t="s">
        <v>46</v>
      </c>
      <c r="H72" s="181"/>
      <c r="I72" s="212"/>
      <c r="J72" s="147">
        <f>J73</f>
        <v>1934153</v>
      </c>
    </row>
    <row r="73" spans="1:10" s="101" customFormat="1" ht="12.75" customHeight="1">
      <c r="A73" s="199"/>
      <c r="B73" s="200"/>
      <c r="C73" s="215" t="s">
        <v>45</v>
      </c>
      <c r="D73" s="216"/>
      <c r="E73" s="217"/>
      <c r="F73" s="98"/>
      <c r="G73" s="218" t="s">
        <v>47</v>
      </c>
      <c r="H73" s="201"/>
      <c r="I73" s="219"/>
      <c r="J73" s="136">
        <f>J74+J75</f>
        <v>1934153</v>
      </c>
    </row>
    <row r="74" spans="1:10" s="101" customFormat="1" ht="23.25" customHeight="1">
      <c r="A74" s="84"/>
      <c r="B74" s="85"/>
      <c r="C74" s="86"/>
      <c r="D74" s="86"/>
      <c r="E74" s="87"/>
      <c r="F74" s="116">
        <v>2710</v>
      </c>
      <c r="G74" s="182" t="s">
        <v>149</v>
      </c>
      <c r="H74" s="177"/>
      <c r="I74" s="178"/>
      <c r="J74" s="149">
        <v>150000</v>
      </c>
    </row>
    <row r="75" spans="1:10" s="101" customFormat="1" ht="15" customHeight="1">
      <c r="A75" s="84"/>
      <c r="B75" s="85"/>
      <c r="C75" s="86"/>
      <c r="D75" s="86"/>
      <c r="E75" s="87"/>
      <c r="F75" s="88">
        <v>6050</v>
      </c>
      <c r="G75" s="191" t="s">
        <v>16</v>
      </c>
      <c r="H75" s="192"/>
      <c r="I75" s="193"/>
      <c r="J75" s="148">
        <v>1784153</v>
      </c>
    </row>
    <row r="76" spans="1:10" s="101" customFormat="1" ht="17.25" customHeight="1">
      <c r="A76" s="209">
        <v>600</v>
      </c>
      <c r="B76" s="210"/>
      <c r="C76" s="96"/>
      <c r="D76" s="96"/>
      <c r="E76" s="97"/>
      <c r="F76" s="97"/>
      <c r="G76" s="211" t="s">
        <v>35</v>
      </c>
      <c r="H76" s="181"/>
      <c r="I76" s="212"/>
      <c r="J76" s="147">
        <f>J81+J77+J79</f>
        <v>5233599</v>
      </c>
    </row>
    <row r="77" spans="1:10" s="101" customFormat="1" ht="12.75" customHeight="1">
      <c r="A77" s="199"/>
      <c r="B77" s="200"/>
      <c r="C77" s="215">
        <v>60004</v>
      </c>
      <c r="D77" s="216"/>
      <c r="E77" s="217"/>
      <c r="F77" s="98"/>
      <c r="G77" s="218" t="s">
        <v>125</v>
      </c>
      <c r="H77" s="201"/>
      <c r="I77" s="201"/>
      <c r="J77" s="136">
        <f>J78</f>
        <v>170000</v>
      </c>
    </row>
    <row r="78" spans="1:10" s="101" customFormat="1" ht="12.75" customHeight="1">
      <c r="A78" s="84"/>
      <c r="B78" s="85"/>
      <c r="C78" s="86"/>
      <c r="D78" s="86"/>
      <c r="E78" s="87"/>
      <c r="F78" s="88">
        <v>4300</v>
      </c>
      <c r="G78" s="183" t="s">
        <v>31</v>
      </c>
      <c r="H78" s="183"/>
      <c r="I78" s="183"/>
      <c r="J78" s="148">
        <v>170000</v>
      </c>
    </row>
    <row r="79" spans="1:10" s="101" customFormat="1" ht="12.75" customHeight="1">
      <c r="A79" s="199"/>
      <c r="B79" s="200"/>
      <c r="C79" s="215">
        <v>60014</v>
      </c>
      <c r="D79" s="216"/>
      <c r="E79" s="217"/>
      <c r="F79" s="98"/>
      <c r="G79" s="218" t="s">
        <v>54</v>
      </c>
      <c r="H79" s="201"/>
      <c r="I79" s="201"/>
      <c r="J79" s="136">
        <f>J80</f>
        <v>200000</v>
      </c>
    </row>
    <row r="80" spans="1:10" s="101" customFormat="1" ht="22.5" customHeight="1">
      <c r="A80" s="84"/>
      <c r="B80" s="85"/>
      <c r="C80" s="86"/>
      <c r="D80" s="86"/>
      <c r="E80" s="87"/>
      <c r="F80" s="88">
        <v>4300</v>
      </c>
      <c r="G80" s="182" t="s">
        <v>60</v>
      </c>
      <c r="H80" s="177"/>
      <c r="I80" s="178"/>
      <c r="J80" s="148">
        <v>200000</v>
      </c>
    </row>
    <row r="81" spans="1:10" s="101" customFormat="1" ht="12.75" customHeight="1">
      <c r="A81" s="199"/>
      <c r="B81" s="200"/>
      <c r="C81" s="215">
        <v>60016</v>
      </c>
      <c r="D81" s="216"/>
      <c r="E81" s="217"/>
      <c r="F81" s="98"/>
      <c r="G81" s="218" t="s">
        <v>36</v>
      </c>
      <c r="H81" s="201"/>
      <c r="I81" s="201"/>
      <c r="J81" s="136">
        <f>J82</f>
        <v>4863599</v>
      </c>
    </row>
    <row r="82" spans="1:10" s="101" customFormat="1" ht="15" customHeight="1">
      <c r="A82" s="84"/>
      <c r="B82" s="85"/>
      <c r="C82" s="86"/>
      <c r="D82" s="86"/>
      <c r="E82" s="87"/>
      <c r="F82" s="88">
        <v>6050</v>
      </c>
      <c r="G82" s="191" t="s">
        <v>16</v>
      </c>
      <c r="H82" s="192"/>
      <c r="I82" s="193"/>
      <c r="J82" s="148">
        <v>4863599</v>
      </c>
    </row>
    <row r="83" spans="1:10" s="101" customFormat="1" ht="17.25" customHeight="1">
      <c r="A83" s="209">
        <v>700</v>
      </c>
      <c r="B83" s="210"/>
      <c r="C83" s="96"/>
      <c r="D83" s="96"/>
      <c r="E83" s="97"/>
      <c r="F83" s="97"/>
      <c r="G83" s="211" t="s">
        <v>49</v>
      </c>
      <c r="H83" s="181"/>
      <c r="I83" s="212"/>
      <c r="J83" s="147">
        <f>J84</f>
        <v>560000</v>
      </c>
    </row>
    <row r="84" spans="1:10" s="101" customFormat="1" ht="12.75" customHeight="1">
      <c r="A84" s="199"/>
      <c r="B84" s="200"/>
      <c r="C84" s="215">
        <v>70005</v>
      </c>
      <c r="D84" s="216"/>
      <c r="E84" s="217"/>
      <c r="F84" s="98"/>
      <c r="G84" s="218" t="s">
        <v>41</v>
      </c>
      <c r="H84" s="201"/>
      <c r="I84" s="201"/>
      <c r="J84" s="136">
        <f>J85</f>
        <v>560000</v>
      </c>
    </row>
    <row r="85" spans="1:10" s="101" customFormat="1" ht="15" customHeight="1">
      <c r="A85" s="84"/>
      <c r="B85" s="85"/>
      <c r="C85" s="86"/>
      <c r="D85" s="86"/>
      <c r="E85" s="87"/>
      <c r="F85" s="88">
        <v>6050</v>
      </c>
      <c r="G85" s="191" t="s">
        <v>16</v>
      </c>
      <c r="H85" s="192"/>
      <c r="I85" s="193"/>
      <c r="J85" s="148">
        <v>560000</v>
      </c>
    </row>
    <row r="86" spans="1:10" s="101" customFormat="1" ht="17.25" customHeight="1">
      <c r="A86" s="209">
        <v>710</v>
      </c>
      <c r="B86" s="210"/>
      <c r="C86" s="96"/>
      <c r="D86" s="96"/>
      <c r="E86" s="97"/>
      <c r="F86" s="97"/>
      <c r="G86" s="211" t="s">
        <v>61</v>
      </c>
      <c r="H86" s="181"/>
      <c r="I86" s="212"/>
      <c r="J86" s="147">
        <f>J87</f>
        <v>1220000</v>
      </c>
    </row>
    <row r="87" spans="1:10" s="101" customFormat="1" ht="12.75" customHeight="1">
      <c r="A87" s="199"/>
      <c r="B87" s="200"/>
      <c r="C87" s="215">
        <v>71004</v>
      </c>
      <c r="D87" s="216"/>
      <c r="E87" s="217"/>
      <c r="F87" s="98"/>
      <c r="G87" s="218" t="s">
        <v>124</v>
      </c>
      <c r="H87" s="201"/>
      <c r="I87" s="201"/>
      <c r="J87" s="136">
        <f>J88+J89</f>
        <v>1220000</v>
      </c>
    </row>
    <row r="88" spans="1:10" s="101" customFormat="1" ht="12.75" customHeight="1">
      <c r="A88" s="184"/>
      <c r="B88" s="185"/>
      <c r="C88" s="188"/>
      <c r="D88" s="189"/>
      <c r="E88" s="189"/>
      <c r="F88" s="116">
        <v>4300</v>
      </c>
      <c r="G88" s="183" t="s">
        <v>31</v>
      </c>
      <c r="H88" s="183"/>
      <c r="I88" s="183"/>
      <c r="J88" s="149">
        <v>600000</v>
      </c>
    </row>
    <row r="89" spans="1:10" s="101" customFormat="1" ht="12.75" customHeight="1">
      <c r="A89" s="186"/>
      <c r="B89" s="187"/>
      <c r="C89" s="190"/>
      <c r="D89" s="180"/>
      <c r="E89" s="180"/>
      <c r="F89" s="88">
        <v>4590</v>
      </c>
      <c r="G89" s="247" t="s">
        <v>114</v>
      </c>
      <c r="H89" s="247"/>
      <c r="I89" s="247"/>
      <c r="J89" s="148">
        <v>620000</v>
      </c>
    </row>
    <row r="90" spans="1:10" s="101" customFormat="1" ht="24" customHeight="1">
      <c r="A90" s="209">
        <v>754</v>
      </c>
      <c r="B90" s="210"/>
      <c r="C90" s="96"/>
      <c r="D90" s="96"/>
      <c r="E90" s="97"/>
      <c r="F90" s="97"/>
      <c r="G90" s="211" t="s">
        <v>43</v>
      </c>
      <c r="H90" s="181"/>
      <c r="I90" s="212"/>
      <c r="J90" s="147">
        <f>J91</f>
        <v>1200000</v>
      </c>
    </row>
    <row r="91" spans="1:10" s="101" customFormat="1" ht="15" customHeight="1">
      <c r="A91" s="199"/>
      <c r="B91" s="200"/>
      <c r="C91" s="215">
        <v>75412</v>
      </c>
      <c r="D91" s="216"/>
      <c r="E91" s="217"/>
      <c r="F91" s="98"/>
      <c r="G91" s="218" t="s">
        <v>48</v>
      </c>
      <c r="H91" s="201"/>
      <c r="I91" s="201"/>
      <c r="J91" s="136">
        <f>J92</f>
        <v>1200000</v>
      </c>
    </row>
    <row r="92" spans="1:10" s="101" customFormat="1" ht="15" customHeight="1">
      <c r="A92" s="84"/>
      <c r="B92" s="85"/>
      <c r="C92" s="86"/>
      <c r="D92" s="86"/>
      <c r="E92" s="87"/>
      <c r="F92" s="88">
        <v>6050</v>
      </c>
      <c r="G92" s="191" t="s">
        <v>16</v>
      </c>
      <c r="H92" s="192"/>
      <c r="I92" s="193"/>
      <c r="J92" s="148">
        <v>1200000</v>
      </c>
    </row>
    <row r="93" spans="1:10" s="101" customFormat="1" ht="18" customHeight="1">
      <c r="A93" s="209">
        <v>757</v>
      </c>
      <c r="B93" s="210"/>
      <c r="C93" s="96"/>
      <c r="D93" s="96"/>
      <c r="E93" s="97"/>
      <c r="F93" s="97"/>
      <c r="G93" s="211" t="s">
        <v>126</v>
      </c>
      <c r="H93" s="181"/>
      <c r="I93" s="212"/>
      <c r="J93" s="147">
        <f>J94</f>
        <v>200898</v>
      </c>
    </row>
    <row r="94" spans="1:10" s="101" customFormat="1" ht="15" customHeight="1">
      <c r="A94" s="199"/>
      <c r="B94" s="200"/>
      <c r="C94" s="215">
        <v>75702</v>
      </c>
      <c r="D94" s="216"/>
      <c r="E94" s="217"/>
      <c r="F94" s="98"/>
      <c r="G94" s="218" t="s">
        <v>127</v>
      </c>
      <c r="H94" s="201"/>
      <c r="I94" s="201"/>
      <c r="J94" s="136">
        <f>J95</f>
        <v>200898</v>
      </c>
    </row>
    <row r="95" spans="1:10" s="101" customFormat="1" ht="23.25" customHeight="1">
      <c r="A95" s="84"/>
      <c r="B95" s="85"/>
      <c r="C95" s="86"/>
      <c r="D95" s="86"/>
      <c r="E95" s="87"/>
      <c r="F95" s="88">
        <v>8070</v>
      </c>
      <c r="G95" s="191" t="s">
        <v>128</v>
      </c>
      <c r="H95" s="192"/>
      <c r="I95" s="193"/>
      <c r="J95" s="148">
        <v>200898</v>
      </c>
    </row>
    <row r="96" spans="1:10" s="101" customFormat="1" ht="18" customHeight="1">
      <c r="A96" s="209">
        <v>801</v>
      </c>
      <c r="B96" s="210"/>
      <c r="C96" s="96"/>
      <c r="D96" s="96"/>
      <c r="E96" s="97"/>
      <c r="F96" s="97"/>
      <c r="G96" s="211" t="s">
        <v>28</v>
      </c>
      <c r="H96" s="181"/>
      <c r="I96" s="212"/>
      <c r="J96" s="147">
        <f>J97+J101+J104</f>
        <v>2019253</v>
      </c>
    </row>
    <row r="97" spans="1:10" s="101" customFormat="1" ht="13.5" customHeight="1">
      <c r="A97" s="199"/>
      <c r="B97" s="200"/>
      <c r="C97" s="215">
        <v>80101</v>
      </c>
      <c r="D97" s="216"/>
      <c r="E97" s="217"/>
      <c r="F97" s="98"/>
      <c r="G97" s="218" t="s">
        <v>29</v>
      </c>
      <c r="H97" s="201"/>
      <c r="I97" s="201"/>
      <c r="J97" s="136">
        <f>J98+J99+J100</f>
        <v>1616284</v>
      </c>
    </row>
    <row r="98" spans="1:10" s="101" customFormat="1" ht="13.5" customHeight="1">
      <c r="A98" s="84"/>
      <c r="B98" s="85"/>
      <c r="C98" s="86"/>
      <c r="D98" s="86"/>
      <c r="E98" s="87"/>
      <c r="F98" s="116">
        <v>4270</v>
      </c>
      <c r="G98" s="206" t="s">
        <v>120</v>
      </c>
      <c r="H98" s="207"/>
      <c r="I98" s="208"/>
      <c r="J98" s="149">
        <v>11291</v>
      </c>
    </row>
    <row r="99" spans="1:10" s="101" customFormat="1" ht="13.5" customHeight="1">
      <c r="A99" s="84"/>
      <c r="B99" s="85"/>
      <c r="C99" s="86"/>
      <c r="D99" s="86"/>
      <c r="E99" s="87"/>
      <c r="F99" s="116">
        <v>4300</v>
      </c>
      <c r="G99" s="183" t="s">
        <v>31</v>
      </c>
      <c r="H99" s="183"/>
      <c r="I99" s="183"/>
      <c r="J99" s="149">
        <v>38709</v>
      </c>
    </row>
    <row r="100" spans="1:10" s="101" customFormat="1" ht="13.5" customHeight="1">
      <c r="A100" s="84"/>
      <c r="B100" s="85"/>
      <c r="C100" s="86"/>
      <c r="D100" s="86"/>
      <c r="E100" s="87"/>
      <c r="F100" s="88">
        <v>6050</v>
      </c>
      <c r="G100" s="191" t="s">
        <v>16</v>
      </c>
      <c r="H100" s="192"/>
      <c r="I100" s="193"/>
      <c r="J100" s="148">
        <v>1566284</v>
      </c>
    </row>
    <row r="101" spans="1:10" s="101" customFormat="1" ht="13.5" customHeight="1">
      <c r="A101" s="199"/>
      <c r="B101" s="200"/>
      <c r="C101" s="215">
        <v>80104</v>
      </c>
      <c r="D101" s="216"/>
      <c r="E101" s="217"/>
      <c r="F101" s="98"/>
      <c r="G101" s="218" t="s">
        <v>37</v>
      </c>
      <c r="H101" s="201"/>
      <c r="I101" s="201"/>
      <c r="J101" s="136">
        <f>J102+J103</f>
        <v>401754</v>
      </c>
    </row>
    <row r="102" spans="1:10" s="101" customFormat="1" ht="12" customHeight="1">
      <c r="A102" s="84"/>
      <c r="B102" s="85"/>
      <c r="C102" s="86"/>
      <c r="D102" s="86"/>
      <c r="E102" s="87"/>
      <c r="F102" s="116">
        <v>6050</v>
      </c>
      <c r="G102" s="206" t="s">
        <v>16</v>
      </c>
      <c r="H102" s="207"/>
      <c r="I102" s="208"/>
      <c r="J102" s="149">
        <v>401202</v>
      </c>
    </row>
    <row r="103" spans="1:10" s="101" customFormat="1" ht="12" customHeight="1">
      <c r="A103" s="84"/>
      <c r="B103" s="85"/>
      <c r="C103" s="86"/>
      <c r="D103" s="86"/>
      <c r="E103" s="87"/>
      <c r="F103" s="88">
        <v>6060</v>
      </c>
      <c r="G103" s="191" t="s">
        <v>50</v>
      </c>
      <c r="H103" s="192"/>
      <c r="I103" s="193"/>
      <c r="J103" s="148">
        <v>552</v>
      </c>
    </row>
    <row r="104" spans="1:10" s="101" customFormat="1" ht="15" customHeight="1">
      <c r="A104" s="199"/>
      <c r="B104" s="200"/>
      <c r="C104" s="215">
        <v>80114</v>
      </c>
      <c r="D104" s="216"/>
      <c r="E104" s="217"/>
      <c r="F104" s="98"/>
      <c r="G104" s="218" t="s">
        <v>63</v>
      </c>
      <c r="H104" s="201"/>
      <c r="I104" s="201"/>
      <c r="J104" s="136">
        <f>J105</f>
        <v>1215</v>
      </c>
    </row>
    <row r="105" spans="1:10" s="101" customFormat="1" ht="15" customHeight="1">
      <c r="A105" s="84"/>
      <c r="B105" s="85"/>
      <c r="C105" s="86"/>
      <c r="D105" s="86"/>
      <c r="E105" s="87"/>
      <c r="F105" s="88">
        <v>6060</v>
      </c>
      <c r="G105" s="191" t="s">
        <v>50</v>
      </c>
      <c r="H105" s="192"/>
      <c r="I105" s="193"/>
      <c r="J105" s="148">
        <v>1215</v>
      </c>
    </row>
    <row r="106" spans="1:10" s="101" customFormat="1" ht="18" customHeight="1">
      <c r="A106" s="209">
        <v>900</v>
      </c>
      <c r="B106" s="210"/>
      <c r="C106" s="96"/>
      <c r="D106" s="96"/>
      <c r="E106" s="97"/>
      <c r="F106" s="97"/>
      <c r="G106" s="211" t="s">
        <v>129</v>
      </c>
      <c r="H106" s="181"/>
      <c r="I106" s="212"/>
      <c r="J106" s="147">
        <f>J107</f>
        <v>200000</v>
      </c>
    </row>
    <row r="107" spans="1:10" s="101" customFormat="1" ht="15" customHeight="1">
      <c r="A107" s="199"/>
      <c r="B107" s="200"/>
      <c r="C107" s="215">
        <v>90017</v>
      </c>
      <c r="D107" s="216"/>
      <c r="E107" s="217"/>
      <c r="F107" s="98"/>
      <c r="G107" s="218" t="s">
        <v>130</v>
      </c>
      <c r="H107" s="201"/>
      <c r="I107" s="201"/>
      <c r="J107" s="136">
        <f>J108</f>
        <v>200000</v>
      </c>
    </row>
    <row r="108" spans="1:10" s="101" customFormat="1" ht="23.25" customHeight="1">
      <c r="A108" s="84"/>
      <c r="B108" s="85"/>
      <c r="C108" s="86"/>
      <c r="D108" s="86"/>
      <c r="E108" s="87"/>
      <c r="F108" s="88">
        <v>6210</v>
      </c>
      <c r="G108" s="247" t="s">
        <v>131</v>
      </c>
      <c r="H108" s="247"/>
      <c r="I108" s="247"/>
      <c r="J108" s="148">
        <v>200000</v>
      </c>
    </row>
    <row r="109" spans="1:10" s="101" customFormat="1" ht="18" customHeight="1">
      <c r="A109" s="251" t="s">
        <v>52</v>
      </c>
      <c r="B109" s="252"/>
      <c r="C109" s="252"/>
      <c r="D109" s="252"/>
      <c r="E109" s="252"/>
      <c r="F109" s="252"/>
      <c r="G109" s="252"/>
      <c r="H109" s="252"/>
      <c r="I109" s="291">
        <f>J106+J93+J86+J83+J76+J72+J90+J96</f>
        <v>12567903</v>
      </c>
      <c r="J109" s="292"/>
    </row>
    <row r="110" spans="1:10" s="101" customFormat="1" ht="14.25" customHeight="1">
      <c r="A110" s="99"/>
      <c r="B110" s="99"/>
      <c r="C110" s="99"/>
      <c r="D110" s="99"/>
      <c r="E110" s="99"/>
      <c r="F110" s="99"/>
      <c r="G110" s="99"/>
      <c r="H110" s="99"/>
      <c r="I110" s="100"/>
      <c r="J110" s="100"/>
    </row>
    <row r="111" spans="1:10" s="101" customFormat="1" ht="14.25" customHeight="1">
      <c r="A111" s="99"/>
      <c r="B111" s="99"/>
      <c r="C111" s="99"/>
      <c r="D111" s="99"/>
      <c r="E111" s="99"/>
      <c r="F111" s="99"/>
      <c r="G111" s="99"/>
      <c r="H111" s="99"/>
      <c r="I111" s="100"/>
      <c r="J111" s="100"/>
    </row>
    <row r="112" spans="1:10" s="101" customFormat="1" ht="21" customHeight="1" hidden="1">
      <c r="A112" s="99"/>
      <c r="B112" s="99"/>
      <c r="C112" s="99"/>
      <c r="D112" s="99"/>
      <c r="E112" s="99"/>
      <c r="F112" s="99"/>
      <c r="G112" s="99"/>
      <c r="H112" s="99"/>
      <c r="I112" s="100"/>
      <c r="J112" s="100"/>
    </row>
    <row r="113" spans="1:10" s="101" customFormat="1" ht="21" customHeight="1" hidden="1">
      <c r="A113" s="99"/>
      <c r="B113" s="99"/>
      <c r="C113" s="99"/>
      <c r="D113" s="99"/>
      <c r="E113" s="99"/>
      <c r="F113" s="99"/>
      <c r="G113" s="99"/>
      <c r="H113" s="99"/>
      <c r="I113" s="100"/>
      <c r="J113" s="100"/>
    </row>
    <row r="114" spans="1:10" s="101" customFormat="1" ht="21" customHeight="1" hidden="1">
      <c r="A114" s="99"/>
      <c r="B114" s="99"/>
      <c r="C114" s="99"/>
      <c r="D114" s="99"/>
      <c r="E114" s="99"/>
      <c r="F114" s="99"/>
      <c r="G114" s="99"/>
      <c r="H114" s="99"/>
      <c r="I114" s="100"/>
      <c r="J114" s="100"/>
    </row>
    <row r="115" spans="1:10" ht="21" customHeight="1" hidden="1">
      <c r="A115" s="264" t="s">
        <v>21</v>
      </c>
      <c r="B115" s="264"/>
      <c r="C115" s="264"/>
      <c r="D115" s="264"/>
      <c r="E115" s="264"/>
      <c r="F115" s="264"/>
      <c r="G115" s="264"/>
      <c r="H115" s="264"/>
      <c r="I115" s="264"/>
      <c r="J115" s="264"/>
    </row>
    <row r="116" spans="1:10" ht="15.75" customHeight="1">
      <c r="A116" s="220" t="s">
        <v>21</v>
      </c>
      <c r="B116" s="220"/>
      <c r="C116" s="220"/>
      <c r="D116" s="220"/>
      <c r="E116" s="220"/>
      <c r="F116" s="220"/>
      <c r="G116" s="220"/>
      <c r="H116" s="220"/>
      <c r="I116" s="220"/>
      <c r="J116" s="220"/>
    </row>
    <row r="117" spans="1:10" ht="15.75" customHeight="1">
      <c r="A117" s="196" t="s">
        <v>78</v>
      </c>
      <c r="B117" s="196"/>
      <c r="C117" s="196"/>
      <c r="D117" s="196"/>
      <c r="E117" s="196"/>
      <c r="F117" s="196"/>
      <c r="G117" s="196"/>
      <c r="H117" s="196"/>
      <c r="I117" s="91"/>
      <c r="J117" s="92"/>
    </row>
    <row r="118" spans="1:10" ht="7.5" customHeight="1">
      <c r="A118" s="93"/>
      <c r="B118" s="197"/>
      <c r="C118" s="198"/>
      <c r="D118" s="198"/>
      <c r="E118" s="198"/>
      <c r="F118" s="198"/>
      <c r="G118" s="198"/>
      <c r="H118" s="198"/>
      <c r="I118" s="198"/>
      <c r="J118" s="94"/>
    </row>
    <row r="119" spans="1:10" ht="13.5" customHeight="1">
      <c r="A119" s="221" t="s">
        <v>23</v>
      </c>
      <c r="B119" s="222"/>
      <c r="C119" s="222"/>
      <c r="D119" s="222"/>
      <c r="E119" s="222"/>
      <c r="F119" s="223"/>
      <c r="G119" s="224" t="s">
        <v>24</v>
      </c>
      <c r="H119" s="225"/>
      <c r="I119" s="228" t="s">
        <v>25</v>
      </c>
      <c r="J119" s="202" t="s">
        <v>26</v>
      </c>
    </row>
    <row r="120" spans="1:10" ht="13.5" customHeight="1">
      <c r="A120" s="203" t="s">
        <v>5</v>
      </c>
      <c r="B120" s="194"/>
      <c r="C120" s="203" t="s">
        <v>27</v>
      </c>
      <c r="D120" s="194"/>
      <c r="E120" s="195"/>
      <c r="F120" s="95" t="s">
        <v>3</v>
      </c>
      <c r="G120" s="226"/>
      <c r="H120" s="227"/>
      <c r="I120" s="228"/>
      <c r="J120" s="202"/>
    </row>
    <row r="121" spans="1:10" ht="13.5" customHeight="1">
      <c r="A121" s="209" t="s">
        <v>44</v>
      </c>
      <c r="B121" s="210"/>
      <c r="C121" s="96"/>
      <c r="D121" s="96"/>
      <c r="E121" s="97"/>
      <c r="F121" s="97"/>
      <c r="G121" s="211" t="s">
        <v>46</v>
      </c>
      <c r="H121" s="212"/>
      <c r="I121" s="134">
        <f>I122</f>
        <v>700000</v>
      </c>
      <c r="J121" s="134"/>
    </row>
    <row r="122" spans="1:10" ht="13.5" customHeight="1">
      <c r="A122" s="213"/>
      <c r="B122" s="214"/>
      <c r="C122" s="215" t="s">
        <v>45</v>
      </c>
      <c r="D122" s="216"/>
      <c r="E122" s="217"/>
      <c r="F122" s="98"/>
      <c r="G122" s="218" t="s">
        <v>47</v>
      </c>
      <c r="H122" s="219"/>
      <c r="I122" s="135">
        <f>I123</f>
        <v>700000</v>
      </c>
      <c r="J122" s="136"/>
    </row>
    <row r="123" spans="1:10" ht="24.75" customHeight="1">
      <c r="A123" s="117"/>
      <c r="B123" s="119"/>
      <c r="C123" s="117"/>
      <c r="D123" s="118"/>
      <c r="E123" s="119"/>
      <c r="F123" s="121" t="s">
        <v>79</v>
      </c>
      <c r="G123" s="206" t="s">
        <v>80</v>
      </c>
      <c r="H123" s="207"/>
      <c r="I123" s="137">
        <v>700000</v>
      </c>
      <c r="J123" s="138"/>
    </row>
    <row r="124" spans="1:10" ht="13.5" customHeight="1">
      <c r="A124" s="209">
        <v>700</v>
      </c>
      <c r="B124" s="210"/>
      <c r="C124" s="96"/>
      <c r="D124" s="96"/>
      <c r="E124" s="97"/>
      <c r="F124" s="97"/>
      <c r="G124" s="211" t="s">
        <v>49</v>
      </c>
      <c r="H124" s="212"/>
      <c r="I124" s="134"/>
      <c r="J124" s="134">
        <f>J125</f>
        <v>19000</v>
      </c>
    </row>
    <row r="125" spans="1:10" ht="13.5" customHeight="1">
      <c r="A125" s="213"/>
      <c r="B125" s="214"/>
      <c r="C125" s="215">
        <v>70005</v>
      </c>
      <c r="D125" s="216"/>
      <c r="E125" s="217"/>
      <c r="F125" s="98"/>
      <c r="G125" s="218" t="s">
        <v>41</v>
      </c>
      <c r="H125" s="219"/>
      <c r="I125" s="135"/>
      <c r="J125" s="136">
        <f>J126</f>
        <v>19000</v>
      </c>
    </row>
    <row r="126" spans="1:10" ht="13.5" customHeight="1">
      <c r="A126" s="117"/>
      <c r="B126" s="119"/>
      <c r="C126" s="117"/>
      <c r="D126" s="118"/>
      <c r="E126" s="119"/>
      <c r="F126" s="121" t="s">
        <v>81</v>
      </c>
      <c r="G126" s="206" t="s">
        <v>100</v>
      </c>
      <c r="H126" s="207"/>
      <c r="I126" s="137"/>
      <c r="J126" s="138">
        <v>19000</v>
      </c>
    </row>
    <row r="127" spans="1:10" ht="13.5" customHeight="1">
      <c r="A127" s="209">
        <v>750</v>
      </c>
      <c r="B127" s="210"/>
      <c r="C127" s="96"/>
      <c r="D127" s="96"/>
      <c r="E127" s="97"/>
      <c r="F127" s="97"/>
      <c r="G127" s="211" t="s">
        <v>93</v>
      </c>
      <c r="H127" s="212"/>
      <c r="I127" s="134"/>
      <c r="J127" s="134">
        <f>J128</f>
        <v>175924</v>
      </c>
    </row>
    <row r="128" spans="1:10" ht="13.5" customHeight="1">
      <c r="A128" s="213"/>
      <c r="B128" s="214"/>
      <c r="C128" s="215">
        <v>75023</v>
      </c>
      <c r="D128" s="216"/>
      <c r="E128" s="217"/>
      <c r="F128" s="98"/>
      <c r="G128" s="218" t="s">
        <v>94</v>
      </c>
      <c r="H128" s="219"/>
      <c r="I128" s="135"/>
      <c r="J128" s="136">
        <f>SUM(J129:J131)</f>
        <v>175924</v>
      </c>
    </row>
    <row r="129" spans="1:10" ht="57.75" customHeight="1">
      <c r="A129" s="117"/>
      <c r="B129" s="119"/>
      <c r="C129" s="117"/>
      <c r="D129" s="118"/>
      <c r="E129" s="119"/>
      <c r="F129" s="121" t="s">
        <v>82</v>
      </c>
      <c r="G129" s="206" t="s">
        <v>99</v>
      </c>
      <c r="H129" s="207"/>
      <c r="I129" s="137"/>
      <c r="J129" s="138">
        <v>8924</v>
      </c>
    </row>
    <row r="130" spans="1:10" ht="13.5" customHeight="1">
      <c r="A130" s="108"/>
      <c r="B130" s="109"/>
      <c r="C130" s="110"/>
      <c r="D130" s="110"/>
      <c r="E130" s="109"/>
      <c r="F130" s="121" t="s">
        <v>83</v>
      </c>
      <c r="G130" s="206" t="s">
        <v>101</v>
      </c>
      <c r="H130" s="208"/>
      <c r="I130" s="137"/>
      <c r="J130" s="138">
        <v>123000</v>
      </c>
    </row>
    <row r="131" spans="1:10" ht="13.5" customHeight="1">
      <c r="A131" s="112"/>
      <c r="B131" s="115"/>
      <c r="C131" s="113"/>
      <c r="D131" s="113"/>
      <c r="E131" s="115"/>
      <c r="F131" s="129" t="s">
        <v>81</v>
      </c>
      <c r="G131" s="191" t="s">
        <v>100</v>
      </c>
      <c r="H131" s="192"/>
      <c r="I131" s="139"/>
      <c r="J131" s="140">
        <v>44000</v>
      </c>
    </row>
    <row r="132" spans="1:10" ht="24.75" customHeight="1">
      <c r="A132" s="209">
        <v>754</v>
      </c>
      <c r="B132" s="210"/>
      <c r="C132" s="96"/>
      <c r="D132" s="96"/>
      <c r="E132" s="97"/>
      <c r="F132" s="97"/>
      <c r="G132" s="211" t="s">
        <v>43</v>
      </c>
      <c r="H132" s="212"/>
      <c r="I132" s="134">
        <f>I133</f>
        <v>10000</v>
      </c>
      <c r="J132" s="134"/>
    </row>
    <row r="133" spans="1:10" ht="13.5" customHeight="1">
      <c r="A133" s="213"/>
      <c r="B133" s="214"/>
      <c r="C133" s="215">
        <v>75412</v>
      </c>
      <c r="D133" s="216"/>
      <c r="E133" s="217"/>
      <c r="F133" s="98"/>
      <c r="G133" s="218" t="s">
        <v>48</v>
      </c>
      <c r="H133" s="219"/>
      <c r="I133" s="135">
        <f>I134</f>
        <v>10000</v>
      </c>
      <c r="J133" s="136"/>
    </row>
    <row r="134" spans="1:10" ht="21.75" customHeight="1">
      <c r="A134" s="117"/>
      <c r="B134" s="119"/>
      <c r="C134" s="117"/>
      <c r="D134" s="118"/>
      <c r="E134" s="119"/>
      <c r="F134" s="121" t="s">
        <v>79</v>
      </c>
      <c r="G134" s="206" t="s">
        <v>80</v>
      </c>
      <c r="H134" s="207"/>
      <c r="I134" s="137">
        <v>10000</v>
      </c>
      <c r="J134" s="138"/>
    </row>
    <row r="135" spans="1:10" ht="53.25" customHeight="1">
      <c r="A135" s="209">
        <v>756</v>
      </c>
      <c r="B135" s="210"/>
      <c r="C135" s="96"/>
      <c r="D135" s="96"/>
      <c r="E135" s="97"/>
      <c r="F135" s="97"/>
      <c r="G135" s="211" t="s">
        <v>72</v>
      </c>
      <c r="H135" s="212"/>
      <c r="I135" s="134">
        <f>I136+I140+I146+I149</f>
        <v>46900</v>
      </c>
      <c r="J135" s="134">
        <f>J136+J140+J146+J149</f>
        <v>552976</v>
      </c>
    </row>
    <row r="136" spans="1:10" ht="51" customHeight="1">
      <c r="A136" s="213"/>
      <c r="B136" s="214"/>
      <c r="C136" s="215">
        <v>75615</v>
      </c>
      <c r="D136" s="216"/>
      <c r="E136" s="217"/>
      <c r="F136" s="98"/>
      <c r="G136" s="218" t="s">
        <v>95</v>
      </c>
      <c r="H136" s="219"/>
      <c r="I136" s="135"/>
      <c r="J136" s="136">
        <f>SUM(J137:J139)</f>
        <v>69952</v>
      </c>
    </row>
    <row r="137" spans="1:10" ht="13.5" customHeight="1">
      <c r="A137" s="117"/>
      <c r="B137" s="119"/>
      <c r="C137" s="117"/>
      <c r="D137" s="118"/>
      <c r="E137" s="119"/>
      <c r="F137" s="121" t="s">
        <v>84</v>
      </c>
      <c r="G137" s="206" t="s">
        <v>102</v>
      </c>
      <c r="H137" s="207"/>
      <c r="I137" s="137"/>
      <c r="J137" s="138">
        <v>50000</v>
      </c>
    </row>
    <row r="138" spans="1:10" ht="21.75" customHeight="1">
      <c r="A138" s="108"/>
      <c r="B138" s="109"/>
      <c r="C138" s="110"/>
      <c r="D138" s="110"/>
      <c r="E138" s="109"/>
      <c r="F138" s="121" t="s">
        <v>85</v>
      </c>
      <c r="G138" s="206" t="s">
        <v>103</v>
      </c>
      <c r="H138" s="208"/>
      <c r="I138" s="137"/>
      <c r="J138" s="138">
        <v>4500</v>
      </c>
    </row>
    <row r="139" spans="1:10" ht="21.75" customHeight="1">
      <c r="A139" s="112"/>
      <c r="B139" s="115"/>
      <c r="C139" s="113"/>
      <c r="D139" s="113"/>
      <c r="E139" s="115"/>
      <c r="F139" s="129" t="s">
        <v>86</v>
      </c>
      <c r="G139" s="191" t="s">
        <v>104</v>
      </c>
      <c r="H139" s="193"/>
      <c r="I139" s="139"/>
      <c r="J139" s="140">
        <v>15452</v>
      </c>
    </row>
    <row r="140" spans="1:10" ht="51.75" customHeight="1">
      <c r="A140" s="132"/>
      <c r="B140" s="133"/>
      <c r="C140" s="215">
        <v>75616</v>
      </c>
      <c r="D140" s="216"/>
      <c r="E140" s="217"/>
      <c r="F140" s="98"/>
      <c r="G140" s="218" t="s">
        <v>73</v>
      </c>
      <c r="H140" s="219"/>
      <c r="I140" s="136">
        <f>I142</f>
        <v>15000</v>
      </c>
      <c r="J140" s="136">
        <f>SUM(J141:J145)</f>
        <v>225000</v>
      </c>
    </row>
    <row r="141" spans="1:10" ht="13.5" customHeight="1">
      <c r="A141" s="117"/>
      <c r="B141" s="119"/>
      <c r="C141" s="117"/>
      <c r="D141" s="118"/>
      <c r="E141" s="119"/>
      <c r="F141" s="121" t="s">
        <v>87</v>
      </c>
      <c r="G141" s="206" t="s">
        <v>105</v>
      </c>
      <c r="H141" s="207"/>
      <c r="I141" s="137"/>
      <c r="J141" s="138">
        <v>130000</v>
      </c>
    </row>
    <row r="142" spans="1:10" ht="13.5" customHeight="1">
      <c r="A142" s="108"/>
      <c r="B142" s="109"/>
      <c r="C142" s="110"/>
      <c r="D142" s="110"/>
      <c r="E142" s="109"/>
      <c r="F142" s="121" t="s">
        <v>88</v>
      </c>
      <c r="G142" s="206" t="s">
        <v>106</v>
      </c>
      <c r="H142" s="208"/>
      <c r="I142" s="137">
        <v>15000</v>
      </c>
      <c r="J142" s="138"/>
    </row>
    <row r="143" spans="1:10" ht="13.5" customHeight="1">
      <c r="A143" s="108"/>
      <c r="B143" s="109"/>
      <c r="C143" s="110"/>
      <c r="D143" s="110"/>
      <c r="E143" s="109"/>
      <c r="F143" s="121" t="s">
        <v>89</v>
      </c>
      <c r="G143" s="206" t="s">
        <v>107</v>
      </c>
      <c r="H143" s="208"/>
      <c r="I143" s="137"/>
      <c r="J143" s="138">
        <v>35000</v>
      </c>
    </row>
    <row r="144" spans="1:10" ht="21" customHeight="1">
      <c r="A144" s="108"/>
      <c r="B144" s="109"/>
      <c r="C144" s="110"/>
      <c r="D144" s="110"/>
      <c r="E144" s="109"/>
      <c r="F144" s="121" t="s">
        <v>85</v>
      </c>
      <c r="G144" s="206" t="s">
        <v>103</v>
      </c>
      <c r="H144" s="208"/>
      <c r="I144" s="137"/>
      <c r="J144" s="138">
        <v>35000</v>
      </c>
    </row>
    <row r="145" spans="1:10" ht="33.75" customHeight="1">
      <c r="A145" s="108"/>
      <c r="B145" s="109"/>
      <c r="C145" s="110"/>
      <c r="D145" s="110"/>
      <c r="E145" s="109"/>
      <c r="F145" s="130" t="s">
        <v>90</v>
      </c>
      <c r="G145" s="206" t="s">
        <v>108</v>
      </c>
      <c r="H145" s="208"/>
      <c r="I145" s="142"/>
      <c r="J145" s="141">
        <v>25000</v>
      </c>
    </row>
    <row r="146" spans="1:10" ht="41.25" customHeight="1">
      <c r="A146" s="132"/>
      <c r="B146" s="133"/>
      <c r="C146" s="215">
        <v>75618</v>
      </c>
      <c r="D146" s="216"/>
      <c r="E146" s="217"/>
      <c r="F146" s="98"/>
      <c r="G146" s="218" t="s">
        <v>96</v>
      </c>
      <c r="H146" s="219"/>
      <c r="I146" s="136">
        <f>I147+I148</f>
        <v>31900</v>
      </c>
      <c r="J146" s="136"/>
    </row>
    <row r="147" spans="1:10" ht="13.5" customHeight="1">
      <c r="A147" s="108"/>
      <c r="B147" s="109"/>
      <c r="C147" s="108"/>
      <c r="D147" s="110"/>
      <c r="E147" s="109"/>
      <c r="F147" s="131" t="s">
        <v>91</v>
      </c>
      <c r="G147" s="289" t="s">
        <v>109</v>
      </c>
      <c r="H147" s="290"/>
      <c r="I147" s="143">
        <v>30000</v>
      </c>
      <c r="J147" s="144"/>
    </row>
    <row r="148" spans="1:10" ht="21" customHeight="1">
      <c r="A148" s="108"/>
      <c r="B148" s="109"/>
      <c r="C148" s="110"/>
      <c r="D148" s="110"/>
      <c r="E148" s="109"/>
      <c r="F148" s="121" t="s">
        <v>86</v>
      </c>
      <c r="G148" s="191" t="s">
        <v>104</v>
      </c>
      <c r="H148" s="193"/>
      <c r="I148" s="137">
        <v>1900</v>
      </c>
      <c r="J148" s="138"/>
    </row>
    <row r="149" spans="1:10" ht="25.5" customHeight="1">
      <c r="A149" s="132"/>
      <c r="B149" s="133"/>
      <c r="C149" s="215">
        <v>75621</v>
      </c>
      <c r="D149" s="216"/>
      <c r="E149" s="217"/>
      <c r="F149" s="98"/>
      <c r="G149" s="218" t="s">
        <v>97</v>
      </c>
      <c r="H149" s="219"/>
      <c r="I149" s="136"/>
      <c r="J149" s="136">
        <f>J150</f>
        <v>258024</v>
      </c>
    </row>
    <row r="150" spans="1:10" ht="13.5" customHeight="1">
      <c r="A150" s="163"/>
      <c r="B150" s="164"/>
      <c r="C150" s="163"/>
      <c r="D150" s="165"/>
      <c r="E150" s="164"/>
      <c r="F150" s="129" t="s">
        <v>92</v>
      </c>
      <c r="G150" s="191" t="s">
        <v>110</v>
      </c>
      <c r="H150" s="192"/>
      <c r="I150" s="139"/>
      <c r="J150" s="140">
        <v>258024</v>
      </c>
    </row>
    <row r="151" spans="1:10" ht="13.5" customHeight="1">
      <c r="A151" s="159"/>
      <c r="B151" s="159"/>
      <c r="C151" s="159"/>
      <c r="D151" s="159"/>
      <c r="E151" s="159"/>
      <c r="F151" s="160"/>
      <c r="G151" s="161"/>
      <c r="H151" s="161"/>
      <c r="I151" s="162"/>
      <c r="J151" s="162"/>
    </row>
    <row r="152" spans="1:10" ht="13.5" customHeight="1">
      <c r="A152" s="110"/>
      <c r="B152" s="110"/>
      <c r="C152" s="110"/>
      <c r="D152" s="110"/>
      <c r="E152" s="110"/>
      <c r="F152" s="169"/>
      <c r="G152" s="170"/>
      <c r="H152" s="170"/>
      <c r="I152" s="171"/>
      <c r="J152" s="171"/>
    </row>
    <row r="153" spans="1:10" ht="13.5" customHeight="1">
      <c r="A153" s="110"/>
      <c r="B153" s="110"/>
      <c r="C153" s="110"/>
      <c r="D153" s="110"/>
      <c r="E153" s="110"/>
      <c r="F153" s="169"/>
      <c r="G153" s="170"/>
      <c r="H153" s="170"/>
      <c r="I153" s="171"/>
      <c r="J153" s="171"/>
    </row>
    <row r="154" spans="1:10" ht="13.5" customHeight="1">
      <c r="A154" s="221" t="s">
        <v>23</v>
      </c>
      <c r="B154" s="222"/>
      <c r="C154" s="222"/>
      <c r="D154" s="222"/>
      <c r="E154" s="222"/>
      <c r="F154" s="223"/>
      <c r="G154" s="224" t="s">
        <v>24</v>
      </c>
      <c r="H154" s="225"/>
      <c r="I154" s="228" t="s">
        <v>25</v>
      </c>
      <c r="J154" s="202" t="s">
        <v>26</v>
      </c>
    </row>
    <row r="155" spans="1:10" ht="13.5" customHeight="1">
      <c r="A155" s="203" t="s">
        <v>5</v>
      </c>
      <c r="B155" s="194"/>
      <c r="C155" s="203" t="s">
        <v>27</v>
      </c>
      <c r="D155" s="194"/>
      <c r="E155" s="195"/>
      <c r="F155" s="95" t="s">
        <v>3</v>
      </c>
      <c r="G155" s="226"/>
      <c r="H155" s="227"/>
      <c r="I155" s="228"/>
      <c r="J155" s="202"/>
    </row>
    <row r="156" spans="1:10" ht="15.75" customHeight="1">
      <c r="A156" s="209">
        <v>852</v>
      </c>
      <c r="B156" s="210"/>
      <c r="C156" s="96"/>
      <c r="D156" s="96"/>
      <c r="E156" s="97"/>
      <c r="F156" s="97"/>
      <c r="G156" s="211" t="s">
        <v>55</v>
      </c>
      <c r="H156" s="212"/>
      <c r="I156" s="134">
        <f>I157</f>
        <v>1000</v>
      </c>
      <c r="J156" s="134">
        <f>J157</f>
        <v>2000</v>
      </c>
    </row>
    <row r="157" spans="1:10" ht="36.75" customHeight="1">
      <c r="A157" s="213"/>
      <c r="B157" s="214"/>
      <c r="C157" s="215">
        <v>85212</v>
      </c>
      <c r="D157" s="216"/>
      <c r="E157" s="217"/>
      <c r="F157" s="98"/>
      <c r="G157" s="218" t="s">
        <v>56</v>
      </c>
      <c r="H157" s="219"/>
      <c r="I157" s="135">
        <f>I158</f>
        <v>1000</v>
      </c>
      <c r="J157" s="136">
        <f>J159</f>
        <v>2000</v>
      </c>
    </row>
    <row r="158" spans="1:10" ht="13.5" customHeight="1">
      <c r="A158" s="117"/>
      <c r="B158" s="119"/>
      <c r="C158" s="117"/>
      <c r="D158" s="118"/>
      <c r="E158" s="119"/>
      <c r="F158" s="121" t="s">
        <v>81</v>
      </c>
      <c r="G158" s="206" t="s">
        <v>100</v>
      </c>
      <c r="H158" s="207"/>
      <c r="I158" s="137">
        <v>1000</v>
      </c>
      <c r="J158" s="138"/>
    </row>
    <row r="159" spans="1:10" ht="35.25" customHeight="1">
      <c r="A159" s="108"/>
      <c r="B159" s="109"/>
      <c r="C159" s="110"/>
      <c r="D159" s="110"/>
      <c r="E159" s="109"/>
      <c r="F159" s="121">
        <v>2360</v>
      </c>
      <c r="G159" s="286" t="s">
        <v>111</v>
      </c>
      <c r="H159" s="288"/>
      <c r="I159" s="145"/>
      <c r="J159" s="138">
        <v>2000</v>
      </c>
    </row>
    <row r="160" spans="1:10" ht="18" customHeight="1">
      <c r="A160" s="209">
        <v>854</v>
      </c>
      <c r="B160" s="210"/>
      <c r="C160" s="96"/>
      <c r="D160" s="96"/>
      <c r="E160" s="97"/>
      <c r="F160" s="97"/>
      <c r="G160" s="211" t="s">
        <v>98</v>
      </c>
      <c r="H160" s="212"/>
      <c r="I160" s="134">
        <f>I161</f>
        <v>2000</v>
      </c>
      <c r="J160" s="134"/>
    </row>
    <row r="161" spans="1:10" ht="38.25" customHeight="1">
      <c r="A161" s="213"/>
      <c r="B161" s="214"/>
      <c r="C161" s="215">
        <v>85412</v>
      </c>
      <c r="D161" s="216"/>
      <c r="E161" s="217"/>
      <c r="F161" s="98"/>
      <c r="G161" s="218" t="s">
        <v>57</v>
      </c>
      <c r="H161" s="219"/>
      <c r="I161" s="135">
        <f>I162</f>
        <v>2000</v>
      </c>
      <c r="J161" s="136"/>
    </row>
    <row r="162" spans="1:10" ht="24.75" customHeight="1">
      <c r="A162" s="117"/>
      <c r="B162" s="119"/>
      <c r="C162" s="117"/>
      <c r="D162" s="118"/>
      <c r="E162" s="119"/>
      <c r="F162" s="121" t="s">
        <v>79</v>
      </c>
      <c r="G162" s="206" t="s">
        <v>80</v>
      </c>
      <c r="H162" s="207"/>
      <c r="I162" s="137">
        <v>2000</v>
      </c>
      <c r="J162" s="138"/>
    </row>
    <row r="163" spans="1:10" ht="18" customHeight="1">
      <c r="A163" s="209">
        <v>926</v>
      </c>
      <c r="B163" s="210"/>
      <c r="C163" s="96"/>
      <c r="D163" s="96"/>
      <c r="E163" s="97"/>
      <c r="F163" s="97"/>
      <c r="G163" s="211" t="s">
        <v>32</v>
      </c>
      <c r="H163" s="212"/>
      <c r="I163" s="134"/>
      <c r="J163" s="134">
        <f>J164</f>
        <v>10000</v>
      </c>
    </row>
    <row r="164" spans="1:10" ht="13.5" customHeight="1">
      <c r="A164" s="213"/>
      <c r="B164" s="214"/>
      <c r="C164" s="215">
        <v>92605</v>
      </c>
      <c r="D164" s="216"/>
      <c r="E164" s="217"/>
      <c r="F164" s="98"/>
      <c r="G164" s="218" t="s">
        <v>38</v>
      </c>
      <c r="H164" s="219"/>
      <c r="I164" s="135"/>
      <c r="J164" s="136">
        <f>J165</f>
        <v>10000</v>
      </c>
    </row>
    <row r="165" spans="1:10" ht="57" customHeight="1">
      <c r="A165" s="117"/>
      <c r="B165" s="119"/>
      <c r="C165" s="117"/>
      <c r="D165" s="118"/>
      <c r="E165" s="119"/>
      <c r="F165" s="121" t="s">
        <v>82</v>
      </c>
      <c r="G165" s="206" t="s">
        <v>99</v>
      </c>
      <c r="H165" s="207"/>
      <c r="I165" s="137"/>
      <c r="J165" s="138">
        <v>10000</v>
      </c>
    </row>
    <row r="166" spans="1:10" ht="13.5" customHeight="1">
      <c r="A166" s="248" t="s">
        <v>33</v>
      </c>
      <c r="B166" s="249"/>
      <c r="C166" s="249"/>
      <c r="D166" s="249"/>
      <c r="E166" s="249"/>
      <c r="F166" s="249"/>
      <c r="G166" s="249"/>
      <c r="H166" s="249"/>
      <c r="I166" s="146">
        <f>I163+I160+I156++I135+I132+I127+I124+I121</f>
        <v>759900</v>
      </c>
      <c r="J166" s="146">
        <f>J163+J160+J156++J135+J132+J127+J124+J121</f>
        <v>759900</v>
      </c>
    </row>
    <row r="167" spans="1:10" ht="8.25" customHeight="1">
      <c r="A167" s="89"/>
      <c r="B167" s="89"/>
      <c r="C167" s="89"/>
      <c r="D167" s="89"/>
      <c r="E167" s="89"/>
      <c r="F167" s="89"/>
      <c r="G167" s="89"/>
      <c r="H167" s="89"/>
      <c r="I167" s="90"/>
      <c r="J167" s="90"/>
    </row>
    <row r="168" spans="1:10" ht="8.25" customHeight="1">
      <c r="A168" s="89"/>
      <c r="B168" s="89"/>
      <c r="C168" s="89"/>
      <c r="D168" s="89"/>
      <c r="E168" s="89"/>
      <c r="F168" s="89"/>
      <c r="G168" s="89"/>
      <c r="H168" s="89"/>
      <c r="I168" s="90"/>
      <c r="J168" s="90"/>
    </row>
    <row r="169" spans="1:10" ht="15.75" customHeight="1">
      <c r="A169" s="264" t="s">
        <v>39</v>
      </c>
      <c r="B169" s="264"/>
      <c r="C169" s="264"/>
      <c r="D169" s="264"/>
      <c r="E169" s="264"/>
      <c r="F169" s="264"/>
      <c r="G169" s="264"/>
      <c r="H169" s="264"/>
      <c r="I169" s="264"/>
      <c r="J169" s="264"/>
    </row>
    <row r="170" spans="1:10" ht="16.5" customHeight="1">
      <c r="A170" s="196" t="s">
        <v>42</v>
      </c>
      <c r="B170" s="196"/>
      <c r="C170" s="196"/>
      <c r="D170" s="196"/>
      <c r="E170" s="196"/>
      <c r="F170" s="196"/>
      <c r="G170" s="196"/>
      <c r="H170" s="196"/>
      <c r="I170" s="91"/>
      <c r="J170" s="92"/>
    </row>
    <row r="171" spans="1:10" ht="4.5" customHeight="1">
      <c r="A171" s="93"/>
      <c r="B171" s="197"/>
      <c r="C171" s="198"/>
      <c r="D171" s="198"/>
      <c r="E171" s="198"/>
      <c r="F171" s="198"/>
      <c r="G171" s="198"/>
      <c r="H171" s="198"/>
      <c r="I171" s="198"/>
      <c r="J171" s="94"/>
    </row>
    <row r="172" spans="1:10" ht="10.5" customHeight="1">
      <c r="A172" s="221" t="s">
        <v>23</v>
      </c>
      <c r="B172" s="222"/>
      <c r="C172" s="222"/>
      <c r="D172" s="222"/>
      <c r="E172" s="222"/>
      <c r="F172" s="223"/>
      <c r="G172" s="224" t="s">
        <v>24</v>
      </c>
      <c r="H172" s="225"/>
      <c r="I172" s="228" t="s">
        <v>25</v>
      </c>
      <c r="J172" s="202" t="s">
        <v>26</v>
      </c>
    </row>
    <row r="173" spans="1:10" ht="12.75" customHeight="1">
      <c r="A173" s="203" t="s">
        <v>5</v>
      </c>
      <c r="B173" s="194"/>
      <c r="C173" s="203" t="s">
        <v>27</v>
      </c>
      <c r="D173" s="194"/>
      <c r="E173" s="195"/>
      <c r="F173" s="95" t="s">
        <v>3</v>
      </c>
      <c r="G173" s="226"/>
      <c r="H173" s="227"/>
      <c r="I173" s="228"/>
      <c r="J173" s="202"/>
    </row>
    <row r="174" spans="1:10" ht="18" customHeight="1">
      <c r="A174" s="209">
        <v>600</v>
      </c>
      <c r="B174" s="210"/>
      <c r="C174" s="96"/>
      <c r="D174" s="96"/>
      <c r="E174" s="97"/>
      <c r="F174" s="97"/>
      <c r="G174" s="211" t="s">
        <v>35</v>
      </c>
      <c r="H174" s="212"/>
      <c r="I174" s="134"/>
      <c r="J174" s="134">
        <f>J175+J177</f>
        <v>150800</v>
      </c>
    </row>
    <row r="175" spans="1:10" ht="14.25" customHeight="1">
      <c r="A175" s="213"/>
      <c r="B175" s="214"/>
      <c r="C175" s="215">
        <v>60014</v>
      </c>
      <c r="D175" s="216"/>
      <c r="E175" s="217"/>
      <c r="F175" s="98"/>
      <c r="G175" s="218" t="s">
        <v>54</v>
      </c>
      <c r="H175" s="219"/>
      <c r="I175" s="135"/>
      <c r="J175" s="136">
        <f>J176</f>
        <v>150000</v>
      </c>
    </row>
    <row r="176" spans="1:10" ht="34.5" customHeight="1">
      <c r="A176" s="117"/>
      <c r="B176" s="119"/>
      <c r="C176" s="117"/>
      <c r="D176" s="118"/>
      <c r="E176" s="119"/>
      <c r="F176" s="116">
        <v>2710</v>
      </c>
      <c r="G176" s="183" t="s">
        <v>146</v>
      </c>
      <c r="H176" s="183"/>
      <c r="I176" s="167"/>
      <c r="J176" s="166">
        <v>150000</v>
      </c>
    </row>
    <row r="177" spans="1:10" ht="15" customHeight="1">
      <c r="A177" s="213"/>
      <c r="B177" s="214"/>
      <c r="C177" s="215">
        <v>60016</v>
      </c>
      <c r="D177" s="216"/>
      <c r="E177" s="217"/>
      <c r="F177" s="98"/>
      <c r="G177" s="218" t="s">
        <v>36</v>
      </c>
      <c r="H177" s="219"/>
      <c r="I177" s="136"/>
      <c r="J177" s="136">
        <f>J178</f>
        <v>800</v>
      </c>
    </row>
    <row r="178" spans="1:10" ht="12.75" customHeight="1">
      <c r="A178" s="112"/>
      <c r="B178" s="115"/>
      <c r="C178" s="113"/>
      <c r="D178" s="113"/>
      <c r="E178" s="115"/>
      <c r="F178" s="88">
        <v>4610</v>
      </c>
      <c r="G178" s="247" t="s">
        <v>115</v>
      </c>
      <c r="H178" s="247"/>
      <c r="I178" s="157"/>
      <c r="J178" s="139">
        <v>800</v>
      </c>
    </row>
    <row r="179" spans="1:10" ht="18" customHeight="1">
      <c r="A179" s="209">
        <v>700</v>
      </c>
      <c r="B179" s="210"/>
      <c r="C179" s="96"/>
      <c r="D179" s="96"/>
      <c r="E179" s="97"/>
      <c r="F179" s="97"/>
      <c r="G179" s="211" t="s">
        <v>49</v>
      </c>
      <c r="H179" s="212"/>
      <c r="I179" s="134">
        <f>I180</f>
        <v>278805</v>
      </c>
      <c r="J179" s="134">
        <f>J180</f>
        <v>790000</v>
      </c>
    </row>
    <row r="180" spans="1:10" ht="15" customHeight="1">
      <c r="A180" s="213"/>
      <c r="B180" s="214"/>
      <c r="C180" s="215">
        <v>70005</v>
      </c>
      <c r="D180" s="216"/>
      <c r="E180" s="217"/>
      <c r="F180" s="98"/>
      <c r="G180" s="218" t="s">
        <v>41</v>
      </c>
      <c r="H180" s="219"/>
      <c r="I180" s="135">
        <f>I181</f>
        <v>278805</v>
      </c>
      <c r="J180" s="136">
        <f>J181</f>
        <v>790000</v>
      </c>
    </row>
    <row r="181" spans="1:10" ht="12.75" customHeight="1">
      <c r="A181" s="163"/>
      <c r="B181" s="164"/>
      <c r="C181" s="163"/>
      <c r="D181" s="165"/>
      <c r="E181" s="164"/>
      <c r="F181" s="129">
        <v>6050</v>
      </c>
      <c r="G181" s="191" t="s">
        <v>16</v>
      </c>
      <c r="H181" s="192"/>
      <c r="I181" s="139">
        <v>278805</v>
      </c>
      <c r="J181" s="140">
        <v>790000</v>
      </c>
    </row>
    <row r="182" spans="1:10" ht="18" customHeight="1">
      <c r="A182" s="209">
        <v>710</v>
      </c>
      <c r="B182" s="210"/>
      <c r="C182" s="96"/>
      <c r="D182" s="96"/>
      <c r="E182" s="97"/>
      <c r="F182" s="97"/>
      <c r="G182" s="211" t="s">
        <v>61</v>
      </c>
      <c r="H182" s="212"/>
      <c r="I182" s="134"/>
      <c r="J182" s="134">
        <f>J183</f>
        <v>5000</v>
      </c>
    </row>
    <row r="183" spans="1:10" ht="15.75" customHeight="1">
      <c r="A183" s="213"/>
      <c r="B183" s="214"/>
      <c r="C183" s="215">
        <v>71035</v>
      </c>
      <c r="D183" s="216"/>
      <c r="E183" s="217"/>
      <c r="F183" s="98"/>
      <c r="G183" s="218" t="s">
        <v>62</v>
      </c>
      <c r="H183" s="219"/>
      <c r="I183" s="136"/>
      <c r="J183" s="136">
        <f>J184</f>
        <v>5000</v>
      </c>
    </row>
    <row r="184" spans="1:10" ht="14.25" customHeight="1">
      <c r="A184" s="163"/>
      <c r="B184" s="164"/>
      <c r="C184" s="163"/>
      <c r="D184" s="165"/>
      <c r="E184" s="164"/>
      <c r="F184" s="129">
        <v>4300</v>
      </c>
      <c r="G184" s="191" t="s">
        <v>31</v>
      </c>
      <c r="H184" s="192"/>
      <c r="I184" s="139"/>
      <c r="J184" s="140">
        <v>5000</v>
      </c>
    </row>
    <row r="185" spans="1:10" ht="18" customHeight="1">
      <c r="A185" s="209">
        <v>750</v>
      </c>
      <c r="B185" s="210"/>
      <c r="C185" s="96"/>
      <c r="D185" s="96"/>
      <c r="E185" s="97"/>
      <c r="F185" s="97"/>
      <c r="G185" s="211" t="s">
        <v>132</v>
      </c>
      <c r="H185" s="212"/>
      <c r="I185" s="134">
        <f>I186</f>
        <v>121159</v>
      </c>
      <c r="J185" s="134"/>
    </row>
    <row r="186" spans="1:10" ht="15.75" customHeight="1">
      <c r="A186" s="213"/>
      <c r="B186" s="214"/>
      <c r="C186" s="215">
        <v>75022</v>
      </c>
      <c r="D186" s="216"/>
      <c r="E186" s="217"/>
      <c r="F186" s="98"/>
      <c r="G186" s="218" t="s">
        <v>133</v>
      </c>
      <c r="H186" s="219"/>
      <c r="I186" s="136">
        <f>I187</f>
        <v>121159</v>
      </c>
      <c r="J186" s="136"/>
    </row>
    <row r="187" spans="1:10" ht="14.25" customHeight="1">
      <c r="A187" s="163"/>
      <c r="B187" s="164"/>
      <c r="C187" s="163"/>
      <c r="D187" s="165"/>
      <c r="E187" s="164"/>
      <c r="F187" s="129">
        <v>3030</v>
      </c>
      <c r="G187" s="191" t="s">
        <v>134</v>
      </c>
      <c r="H187" s="192"/>
      <c r="I187" s="139">
        <v>121159</v>
      </c>
      <c r="J187" s="140"/>
    </row>
    <row r="188" spans="1:10" ht="25.5" customHeight="1">
      <c r="A188" s="209">
        <v>754</v>
      </c>
      <c r="B188" s="210"/>
      <c r="C188" s="96"/>
      <c r="D188" s="96"/>
      <c r="E188" s="97"/>
      <c r="F188" s="97"/>
      <c r="G188" s="211" t="s">
        <v>43</v>
      </c>
      <c r="H188" s="212"/>
      <c r="I188" s="134">
        <f>I189</f>
        <v>209123</v>
      </c>
      <c r="J188" s="134">
        <f>J189</f>
        <v>31164</v>
      </c>
    </row>
    <row r="189" spans="1:10" ht="15.75" customHeight="1">
      <c r="A189" s="213"/>
      <c r="B189" s="214"/>
      <c r="C189" s="215">
        <v>75412</v>
      </c>
      <c r="D189" s="216"/>
      <c r="E189" s="217"/>
      <c r="F189" s="98"/>
      <c r="G189" s="218" t="s">
        <v>48</v>
      </c>
      <c r="H189" s="219"/>
      <c r="I189" s="135">
        <f>I191</f>
        <v>209123</v>
      </c>
      <c r="J189" s="136">
        <f>J190</f>
        <v>31164</v>
      </c>
    </row>
    <row r="190" spans="1:10" ht="13.5" customHeight="1">
      <c r="A190" s="117"/>
      <c r="B190" s="119"/>
      <c r="C190" s="117"/>
      <c r="D190" s="118"/>
      <c r="E190" s="119"/>
      <c r="F190" s="116">
        <v>3020</v>
      </c>
      <c r="G190" s="183" t="s">
        <v>116</v>
      </c>
      <c r="H190" s="183"/>
      <c r="I190" s="158"/>
      <c r="J190" s="137">
        <v>31164</v>
      </c>
    </row>
    <row r="191" spans="1:10" ht="13.5" customHeight="1">
      <c r="A191" s="108"/>
      <c r="B191" s="109"/>
      <c r="C191" s="110"/>
      <c r="D191" s="110"/>
      <c r="E191" s="109"/>
      <c r="F191" s="121">
        <v>6050</v>
      </c>
      <c r="G191" s="206" t="s">
        <v>16</v>
      </c>
      <c r="H191" s="207"/>
      <c r="I191" s="111">
        <v>209123</v>
      </c>
      <c r="J191" s="137"/>
    </row>
    <row r="192" spans="1:10" ht="51.75" customHeight="1">
      <c r="A192" s="209">
        <v>756</v>
      </c>
      <c r="B192" s="210"/>
      <c r="C192" s="96"/>
      <c r="D192" s="96"/>
      <c r="E192" s="97"/>
      <c r="F192" s="97"/>
      <c r="G192" s="211" t="s">
        <v>72</v>
      </c>
      <c r="H192" s="212"/>
      <c r="I192" s="134">
        <f>I193</f>
        <v>26598</v>
      </c>
      <c r="J192" s="134"/>
    </row>
    <row r="193" spans="1:10" ht="27" customHeight="1">
      <c r="A193" s="213"/>
      <c r="B193" s="214"/>
      <c r="C193" s="215">
        <v>75647</v>
      </c>
      <c r="D193" s="216"/>
      <c r="E193" s="217"/>
      <c r="F193" s="98"/>
      <c r="G193" s="218" t="s">
        <v>136</v>
      </c>
      <c r="H193" s="219"/>
      <c r="I193" s="136">
        <f>I194</f>
        <v>26598</v>
      </c>
      <c r="J193" s="136"/>
    </row>
    <row r="194" spans="1:10" ht="13.5" customHeight="1">
      <c r="A194" s="163"/>
      <c r="B194" s="164"/>
      <c r="C194" s="163"/>
      <c r="D194" s="165"/>
      <c r="E194" s="164"/>
      <c r="F194" s="129">
        <v>4100</v>
      </c>
      <c r="G194" s="191" t="s">
        <v>135</v>
      </c>
      <c r="H194" s="192"/>
      <c r="I194" s="139">
        <v>26598</v>
      </c>
      <c r="J194" s="140"/>
    </row>
    <row r="195" spans="1:10" ht="13.5" customHeight="1">
      <c r="A195" s="159"/>
      <c r="B195" s="159"/>
      <c r="C195" s="159"/>
      <c r="D195" s="159"/>
      <c r="E195" s="159"/>
      <c r="F195" s="160"/>
      <c r="G195" s="161"/>
      <c r="H195" s="161"/>
      <c r="I195" s="162"/>
      <c r="J195" s="162"/>
    </row>
    <row r="196" spans="1:10" ht="13.5" customHeight="1">
      <c r="A196" s="110"/>
      <c r="B196" s="110"/>
      <c r="C196" s="110"/>
      <c r="D196" s="110"/>
      <c r="E196" s="110"/>
      <c r="F196" s="169"/>
      <c r="G196" s="170"/>
      <c r="H196" s="170"/>
      <c r="I196" s="171"/>
      <c r="J196" s="171"/>
    </row>
    <row r="197" spans="1:10" ht="9" customHeight="1">
      <c r="A197" s="110"/>
      <c r="B197" s="110"/>
      <c r="C197" s="110"/>
      <c r="D197" s="110"/>
      <c r="E197" s="110"/>
      <c r="F197" s="169"/>
      <c r="G197" s="170"/>
      <c r="H197" s="170"/>
      <c r="I197" s="171"/>
      <c r="J197" s="171"/>
    </row>
    <row r="198" spans="1:10" ht="13.5" customHeight="1">
      <c r="A198" s="221" t="s">
        <v>23</v>
      </c>
      <c r="B198" s="222"/>
      <c r="C198" s="222"/>
      <c r="D198" s="222"/>
      <c r="E198" s="222"/>
      <c r="F198" s="223"/>
      <c r="G198" s="224" t="s">
        <v>24</v>
      </c>
      <c r="H198" s="225"/>
      <c r="I198" s="228" t="s">
        <v>25</v>
      </c>
      <c r="J198" s="202" t="s">
        <v>26</v>
      </c>
    </row>
    <row r="199" spans="1:10" ht="13.5" customHeight="1">
      <c r="A199" s="203" t="s">
        <v>5</v>
      </c>
      <c r="B199" s="194"/>
      <c r="C199" s="203" t="s">
        <v>27</v>
      </c>
      <c r="D199" s="194"/>
      <c r="E199" s="195"/>
      <c r="F199" s="95" t="s">
        <v>3</v>
      </c>
      <c r="G199" s="226"/>
      <c r="H199" s="227"/>
      <c r="I199" s="228"/>
      <c r="J199" s="202"/>
    </row>
    <row r="200" spans="1:10" ht="13.5" customHeight="1">
      <c r="A200" s="209">
        <v>801</v>
      </c>
      <c r="B200" s="210"/>
      <c r="C200" s="96"/>
      <c r="D200" s="96"/>
      <c r="E200" s="97"/>
      <c r="F200" s="97"/>
      <c r="G200" s="211" t="s">
        <v>28</v>
      </c>
      <c r="H200" s="212"/>
      <c r="I200" s="134"/>
      <c r="J200" s="134">
        <f>J201</f>
        <v>13000</v>
      </c>
    </row>
    <row r="201" spans="1:10" ht="13.5" customHeight="1">
      <c r="A201" s="213"/>
      <c r="B201" s="214"/>
      <c r="C201" s="215">
        <v>80101</v>
      </c>
      <c r="D201" s="216"/>
      <c r="E201" s="217"/>
      <c r="F201" s="98"/>
      <c r="G201" s="218" t="s">
        <v>29</v>
      </c>
      <c r="H201" s="219"/>
      <c r="I201" s="135"/>
      <c r="J201" s="136">
        <f>J202+J203</f>
        <v>13000</v>
      </c>
    </row>
    <row r="202" spans="1:10" ht="13.5" customHeight="1">
      <c r="A202" s="117"/>
      <c r="B202" s="119"/>
      <c r="C202" s="117"/>
      <c r="D202" s="118"/>
      <c r="E202" s="119"/>
      <c r="F202" s="121">
        <v>4210</v>
      </c>
      <c r="G202" s="206" t="s">
        <v>30</v>
      </c>
      <c r="H202" s="208"/>
      <c r="I202" s="137"/>
      <c r="J202" s="138">
        <v>5000</v>
      </c>
    </row>
    <row r="203" spans="1:10" ht="21.75" customHeight="1">
      <c r="A203" s="108"/>
      <c r="B203" s="109"/>
      <c r="C203" s="110"/>
      <c r="D203" s="110"/>
      <c r="E203" s="109"/>
      <c r="F203" s="121">
        <v>6060</v>
      </c>
      <c r="G203" s="206" t="s">
        <v>50</v>
      </c>
      <c r="H203" s="207"/>
      <c r="I203" s="139"/>
      <c r="J203" s="140">
        <v>8000</v>
      </c>
    </row>
    <row r="204" spans="1:10" ht="13.5" customHeight="1">
      <c r="A204" s="209">
        <v>854</v>
      </c>
      <c r="B204" s="210"/>
      <c r="C204" s="96"/>
      <c r="D204" s="96"/>
      <c r="E204" s="97"/>
      <c r="F204" s="97"/>
      <c r="G204" s="211" t="s">
        <v>98</v>
      </c>
      <c r="H204" s="212"/>
      <c r="I204" s="134">
        <f>I205</f>
        <v>13000</v>
      </c>
      <c r="J204" s="134"/>
    </row>
    <row r="205" spans="1:10" ht="13.5" customHeight="1">
      <c r="A205" s="213"/>
      <c r="B205" s="214"/>
      <c r="C205" s="215">
        <v>85415</v>
      </c>
      <c r="D205" s="216"/>
      <c r="E205" s="217"/>
      <c r="F205" s="98"/>
      <c r="G205" s="218" t="s">
        <v>147</v>
      </c>
      <c r="H205" s="219"/>
      <c r="I205" s="135">
        <f>I206</f>
        <v>13000</v>
      </c>
      <c r="J205" s="136"/>
    </row>
    <row r="206" spans="1:10" ht="13.5" customHeight="1">
      <c r="A206" s="117"/>
      <c r="B206" s="119"/>
      <c r="C206" s="117"/>
      <c r="D206" s="118"/>
      <c r="E206" s="119"/>
      <c r="F206" s="130">
        <v>3260</v>
      </c>
      <c r="G206" s="204" t="s">
        <v>148</v>
      </c>
      <c r="H206" s="205"/>
      <c r="I206" s="137">
        <v>13000</v>
      </c>
      <c r="J206" s="138"/>
    </row>
    <row r="207" spans="1:10" ht="25.5" customHeight="1">
      <c r="A207" s="209">
        <v>900</v>
      </c>
      <c r="B207" s="210"/>
      <c r="C207" s="96"/>
      <c r="D207" s="96"/>
      <c r="E207" s="97"/>
      <c r="F207" s="97"/>
      <c r="G207" s="211" t="s">
        <v>117</v>
      </c>
      <c r="H207" s="212"/>
      <c r="I207" s="134">
        <f>I208</f>
        <v>362458</v>
      </c>
      <c r="J207" s="134"/>
    </row>
    <row r="208" spans="1:10" ht="15" customHeight="1">
      <c r="A208" s="213"/>
      <c r="B208" s="214"/>
      <c r="C208" s="215">
        <v>90015</v>
      </c>
      <c r="D208" s="216"/>
      <c r="E208" s="217"/>
      <c r="F208" s="98"/>
      <c r="G208" s="218" t="s">
        <v>118</v>
      </c>
      <c r="H208" s="219"/>
      <c r="I208" s="135">
        <f>I209</f>
        <v>362458</v>
      </c>
      <c r="J208" s="136"/>
    </row>
    <row r="209" spans="1:10" ht="13.5" customHeight="1">
      <c r="A209" s="117"/>
      <c r="B209" s="119"/>
      <c r="C209" s="117"/>
      <c r="D209" s="118"/>
      <c r="E209" s="119"/>
      <c r="F209" s="130">
        <v>6050</v>
      </c>
      <c r="G209" s="204" t="s">
        <v>16</v>
      </c>
      <c r="H209" s="205"/>
      <c r="I209" s="137">
        <v>362458</v>
      </c>
      <c r="J209" s="138"/>
    </row>
    <row r="210" spans="1:10" ht="24" customHeight="1">
      <c r="A210" s="209">
        <v>921</v>
      </c>
      <c r="B210" s="210"/>
      <c r="C210" s="96"/>
      <c r="D210" s="96"/>
      <c r="E210" s="97"/>
      <c r="F210" s="97"/>
      <c r="G210" s="211" t="s">
        <v>137</v>
      </c>
      <c r="H210" s="212"/>
      <c r="I210" s="134">
        <f>I211</f>
        <v>2000</v>
      </c>
      <c r="J210" s="134"/>
    </row>
    <row r="211" spans="1:10" ht="13.5" customHeight="1">
      <c r="A211" s="213"/>
      <c r="B211" s="214"/>
      <c r="C211" s="215">
        <v>92120</v>
      </c>
      <c r="D211" s="216"/>
      <c r="E211" s="217"/>
      <c r="F211" s="98"/>
      <c r="G211" s="218" t="s">
        <v>138</v>
      </c>
      <c r="H211" s="219"/>
      <c r="I211" s="135">
        <f>I212</f>
        <v>2000</v>
      </c>
      <c r="J211" s="136"/>
    </row>
    <row r="212" spans="1:10" ht="33.75" customHeight="1">
      <c r="A212" s="117"/>
      <c r="B212" s="119"/>
      <c r="C212" s="117"/>
      <c r="D212" s="118"/>
      <c r="E212" s="119"/>
      <c r="F212" s="130">
        <v>2710</v>
      </c>
      <c r="G212" s="183" t="s">
        <v>146</v>
      </c>
      <c r="H212" s="183"/>
      <c r="I212" s="137">
        <v>2000</v>
      </c>
      <c r="J212" s="138"/>
    </row>
    <row r="213" spans="1:10" ht="12.75" customHeight="1">
      <c r="A213" s="209">
        <v>926</v>
      </c>
      <c r="B213" s="210"/>
      <c r="C213" s="96"/>
      <c r="D213" s="96"/>
      <c r="E213" s="97"/>
      <c r="F213" s="97"/>
      <c r="G213" s="211" t="s">
        <v>32</v>
      </c>
      <c r="H213" s="212"/>
      <c r="I213" s="134">
        <f>I214</f>
        <v>33821</v>
      </c>
      <c r="J213" s="134">
        <f>J214</f>
        <v>57000</v>
      </c>
    </row>
    <row r="214" spans="1:10" ht="12.75" customHeight="1">
      <c r="A214" s="213"/>
      <c r="B214" s="214"/>
      <c r="C214" s="215">
        <v>92605</v>
      </c>
      <c r="D214" s="216"/>
      <c r="E214" s="217"/>
      <c r="F214" s="98"/>
      <c r="G214" s="218" t="s">
        <v>38</v>
      </c>
      <c r="H214" s="219"/>
      <c r="I214" s="135">
        <f>I218</f>
        <v>33821</v>
      </c>
      <c r="J214" s="136">
        <f>SUM(J215:J217)</f>
        <v>57000</v>
      </c>
    </row>
    <row r="215" spans="1:10" ht="13.5" customHeight="1">
      <c r="A215" s="117"/>
      <c r="B215" s="119"/>
      <c r="C215" s="118"/>
      <c r="D215" s="118"/>
      <c r="E215" s="118"/>
      <c r="F215" s="116">
        <v>4210</v>
      </c>
      <c r="G215" s="206" t="s">
        <v>30</v>
      </c>
      <c r="H215" s="208"/>
      <c r="I215" s="158"/>
      <c r="J215" s="138">
        <v>12000</v>
      </c>
    </row>
    <row r="216" spans="1:10" ht="15" customHeight="1">
      <c r="A216" s="108"/>
      <c r="B216" s="109"/>
      <c r="C216" s="110"/>
      <c r="D216" s="110"/>
      <c r="E216" s="110"/>
      <c r="F216" s="111">
        <v>4270</v>
      </c>
      <c r="G216" s="206" t="s">
        <v>120</v>
      </c>
      <c r="H216" s="208"/>
      <c r="I216" s="158"/>
      <c r="J216" s="138">
        <v>40000</v>
      </c>
    </row>
    <row r="217" spans="1:10" ht="12.75" customHeight="1">
      <c r="A217" s="108"/>
      <c r="B217" s="109"/>
      <c r="C217" s="110"/>
      <c r="D217" s="110"/>
      <c r="E217" s="110"/>
      <c r="F217" s="116">
        <v>4300</v>
      </c>
      <c r="G217" s="206" t="s">
        <v>31</v>
      </c>
      <c r="H217" s="207"/>
      <c r="I217" s="158"/>
      <c r="J217" s="138">
        <v>5000</v>
      </c>
    </row>
    <row r="218" spans="1:10" ht="13.5" customHeight="1">
      <c r="A218" s="112"/>
      <c r="B218" s="115"/>
      <c r="C218" s="110"/>
      <c r="D218" s="110"/>
      <c r="E218" s="110"/>
      <c r="F218" s="121">
        <v>6050</v>
      </c>
      <c r="G218" s="207" t="s">
        <v>16</v>
      </c>
      <c r="H218" s="207"/>
      <c r="I218" s="137">
        <v>33821</v>
      </c>
      <c r="J218" s="140"/>
    </row>
    <row r="219" spans="1:11" ht="15.75" customHeight="1">
      <c r="A219" s="248" t="s">
        <v>33</v>
      </c>
      <c r="B219" s="249"/>
      <c r="C219" s="249"/>
      <c r="D219" s="249"/>
      <c r="E219" s="249"/>
      <c r="F219" s="249"/>
      <c r="G219" s="249"/>
      <c r="H219" s="249"/>
      <c r="I219" s="146">
        <f>I213+I210+I207+I192+I188+I185+I182+I179+I174++I204</f>
        <v>1046964</v>
      </c>
      <c r="J219" s="146">
        <f>J213+J188+J182+J179+J174+J200</f>
        <v>1046964</v>
      </c>
      <c r="K219" s="114">
        <f>I219-J219</f>
        <v>0</v>
      </c>
    </row>
    <row r="220" spans="1:10" ht="11.25" customHeight="1">
      <c r="A220" s="89"/>
      <c r="B220" s="89"/>
      <c r="C220" s="89"/>
      <c r="D220" s="89"/>
      <c r="E220" s="89"/>
      <c r="F220" s="89"/>
      <c r="G220" s="89"/>
      <c r="H220" s="89"/>
      <c r="I220" s="90"/>
      <c r="J220" s="90"/>
    </row>
    <row r="221" spans="1:10" ht="11.25" customHeight="1">
      <c r="A221" s="89"/>
      <c r="B221" s="89"/>
      <c r="C221" s="89"/>
      <c r="D221" s="89"/>
      <c r="E221" s="89"/>
      <c r="F221" s="89"/>
      <c r="G221" s="89"/>
      <c r="H221" s="89"/>
      <c r="I221" s="90"/>
      <c r="J221" s="90"/>
    </row>
    <row r="222" spans="1:10" ht="14.25" customHeight="1">
      <c r="A222" s="265" t="s">
        <v>40</v>
      </c>
      <c r="B222" s="265"/>
      <c r="C222" s="265"/>
      <c r="D222" s="265"/>
      <c r="E222" s="265"/>
      <c r="F222" s="265"/>
      <c r="G222" s="265"/>
      <c r="H222" s="265"/>
      <c r="I222" s="265"/>
      <c r="J222" s="265"/>
    </row>
    <row r="223" spans="1:10" ht="6.75" customHeight="1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</row>
    <row r="224" spans="1:10" ht="27.75" customHeight="1">
      <c r="A224" s="266" t="s">
        <v>112</v>
      </c>
      <c r="B224" s="267"/>
      <c r="C224" s="267"/>
      <c r="D224" s="267"/>
      <c r="E224" s="267"/>
      <c r="F224" s="267"/>
      <c r="G224" s="267"/>
      <c r="H224" s="267"/>
      <c r="I224" s="267"/>
      <c r="J224" s="267"/>
    </row>
    <row r="225" spans="1:10" ht="15" customHeight="1">
      <c r="A225" s="155"/>
      <c r="B225" s="156"/>
      <c r="C225" s="156"/>
      <c r="D225" s="156"/>
      <c r="E225" s="156"/>
      <c r="F225" s="156"/>
      <c r="G225" s="156"/>
      <c r="H225" s="156"/>
      <c r="I225" s="156"/>
      <c r="J225" s="156"/>
    </row>
    <row r="226" spans="1:10" ht="12.75" customHeight="1">
      <c r="A226" s="264" t="s">
        <v>22</v>
      </c>
      <c r="B226" s="264"/>
      <c r="C226" s="264"/>
      <c r="D226" s="264"/>
      <c r="E226" s="264"/>
      <c r="F226" s="264"/>
      <c r="G226" s="264"/>
      <c r="H226" s="264"/>
      <c r="I226" s="264"/>
      <c r="J226" s="264"/>
    </row>
    <row r="227" spans="1:10" ht="9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</row>
    <row r="228" spans="1:10" ht="14.25" customHeight="1">
      <c r="A228" s="263" t="s">
        <v>113</v>
      </c>
      <c r="B228" s="263"/>
      <c r="C228" s="263"/>
      <c r="D228" s="263"/>
      <c r="E228" s="263"/>
      <c r="F228" s="263"/>
      <c r="G228" s="263"/>
      <c r="H228" s="263"/>
      <c r="I228" s="263"/>
      <c r="J228" s="263"/>
    </row>
    <row r="229" spans="1:10" ht="14.25" customHeight="1">
      <c r="A229" s="263" t="s">
        <v>140</v>
      </c>
      <c r="B229" s="263"/>
      <c r="C229" s="263"/>
      <c r="D229" s="263"/>
      <c r="E229" s="263"/>
      <c r="F229" s="263"/>
      <c r="G229" s="263"/>
      <c r="H229" s="263"/>
      <c r="I229" s="263"/>
      <c r="J229" s="263"/>
    </row>
    <row r="230" spans="1:10" ht="14.25" customHeight="1">
      <c r="A230" s="263" t="s">
        <v>139</v>
      </c>
      <c r="B230" s="263"/>
      <c r="C230" s="263"/>
      <c r="D230" s="263"/>
      <c r="E230" s="263"/>
      <c r="F230" s="263"/>
      <c r="G230" s="263"/>
      <c r="H230" s="263"/>
      <c r="I230" s="263"/>
      <c r="J230" s="263"/>
    </row>
    <row r="231" spans="1:10" ht="13.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</row>
    <row r="232" spans="1:10" ht="13.5" customHeight="1">
      <c r="A232" s="265" t="s">
        <v>59</v>
      </c>
      <c r="B232" s="265"/>
      <c r="C232" s="265"/>
      <c r="D232" s="265"/>
      <c r="E232" s="265"/>
      <c r="F232" s="265"/>
      <c r="G232" s="265"/>
      <c r="H232" s="265"/>
      <c r="I232" s="265"/>
      <c r="J232" s="265"/>
    </row>
    <row r="233" spans="1:10" ht="13.5" customHeight="1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</row>
    <row r="234" spans="1:10" ht="26.25" customHeight="1">
      <c r="A234" s="268" t="s">
        <v>144</v>
      </c>
      <c r="B234" s="268"/>
      <c r="C234" s="268"/>
      <c r="D234" s="268"/>
      <c r="E234" s="268"/>
      <c r="F234" s="268"/>
      <c r="G234" s="268"/>
      <c r="H234" s="268"/>
      <c r="I234" s="268"/>
      <c r="J234" s="268"/>
    </row>
    <row r="235" spans="1:10" ht="15" customHeight="1">
      <c r="A235" s="176"/>
      <c r="B235" s="176"/>
      <c r="C235" s="176"/>
      <c r="D235" s="176"/>
      <c r="E235" s="176"/>
      <c r="F235" s="176"/>
      <c r="G235" s="176"/>
      <c r="H235" s="176"/>
      <c r="I235" s="176"/>
      <c r="J235" s="176"/>
    </row>
    <row r="236" spans="1:10" ht="15" customHeight="1">
      <c r="A236" s="262" t="s">
        <v>53</v>
      </c>
      <c r="B236" s="262"/>
      <c r="C236" s="262"/>
      <c r="D236" s="262"/>
      <c r="E236" s="262"/>
      <c r="F236" s="262"/>
      <c r="G236" s="262"/>
      <c r="H236" s="262"/>
      <c r="I236" s="262"/>
      <c r="J236" s="262"/>
    </row>
    <row r="237" spans="1:10" ht="8.2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</row>
    <row r="238" spans="1:10" ht="15" customHeight="1">
      <c r="A238" s="269" t="s">
        <v>0</v>
      </c>
      <c r="B238" s="269"/>
      <c r="C238" s="269"/>
      <c r="D238" s="269"/>
      <c r="E238" s="269"/>
      <c r="F238" s="269"/>
      <c r="G238" s="269"/>
      <c r="H238" s="269"/>
      <c r="I238" s="269"/>
      <c r="J238" s="269"/>
    </row>
    <row r="239" spans="1:10" ht="1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</row>
    <row r="240" spans="1:10" ht="15" customHeight="1">
      <c r="A240" s="270" t="s">
        <v>119</v>
      </c>
      <c r="B240" s="270"/>
      <c r="C240" s="270"/>
      <c r="D240" s="270"/>
      <c r="E240" s="270"/>
      <c r="F240" s="270"/>
      <c r="G240" s="270"/>
      <c r="H240" s="270"/>
      <c r="I240" s="270"/>
      <c r="J240" s="270"/>
    </row>
    <row r="241" spans="1:10" ht="9" customHeight="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</row>
    <row r="242" spans="1:10" ht="25.5" customHeight="1">
      <c r="A242" s="269" t="s">
        <v>2</v>
      </c>
      <c r="B242" s="269"/>
      <c r="C242" s="269"/>
      <c r="D242" s="269"/>
      <c r="E242" s="269"/>
      <c r="F242" s="269"/>
      <c r="G242" s="269"/>
      <c r="H242" s="269"/>
      <c r="I242" s="269"/>
      <c r="J242" s="269"/>
    </row>
    <row r="243" spans="1:10" ht="15" customHeight="1">
      <c r="A243" s="104"/>
      <c r="B243" s="104"/>
      <c r="C243" s="104"/>
      <c r="D243" s="104"/>
      <c r="E243" s="104"/>
      <c r="F243" s="104"/>
      <c r="G243" s="104" t="s">
        <v>12</v>
      </c>
      <c r="H243" s="104"/>
      <c r="I243" s="104"/>
      <c r="J243" s="104"/>
    </row>
    <row r="244" spans="1:10" ht="15" customHeight="1">
      <c r="A244" s="270" t="s">
        <v>145</v>
      </c>
      <c r="B244" s="270"/>
      <c r="C244" s="270"/>
      <c r="D244" s="270"/>
      <c r="E244" s="270"/>
      <c r="F244" s="270"/>
      <c r="G244" s="270"/>
      <c r="H244" s="270"/>
      <c r="I244" s="270"/>
      <c r="J244" s="270"/>
    </row>
    <row r="245" spans="1:10" ht="6" customHeight="1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</row>
    <row r="246" spans="1:10" ht="15.75" customHeight="1">
      <c r="A246" s="269" t="s">
        <v>1</v>
      </c>
      <c r="B246" s="269"/>
      <c r="C246" s="269"/>
      <c r="D246" s="269"/>
      <c r="E246" s="269"/>
      <c r="F246" s="269"/>
      <c r="G246" s="269"/>
      <c r="H246" s="269"/>
      <c r="I246" s="269"/>
      <c r="J246" s="269"/>
    </row>
    <row r="247" spans="1:10" ht="12.7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</row>
    <row r="248" spans="1:10" ht="12.75">
      <c r="A248" s="94"/>
      <c r="B248" s="94"/>
      <c r="C248" s="94"/>
      <c r="D248" s="94"/>
      <c r="E248" s="94"/>
      <c r="F248" s="94"/>
      <c r="G248" s="94"/>
      <c r="H248" s="94"/>
      <c r="I248" s="94"/>
      <c r="J248" s="94"/>
    </row>
    <row r="249" spans="1:10" ht="12.75">
      <c r="A249" s="94"/>
      <c r="B249" s="94"/>
      <c r="C249" s="94"/>
      <c r="D249" s="94"/>
      <c r="E249" s="94"/>
      <c r="F249" s="94"/>
      <c r="G249" s="94"/>
      <c r="H249" s="94"/>
      <c r="I249" s="94"/>
      <c r="J249" s="94"/>
    </row>
    <row r="250" spans="1:10" ht="12.75">
      <c r="A250" s="94"/>
      <c r="B250" s="94"/>
      <c r="C250" s="94"/>
      <c r="D250" s="94"/>
      <c r="E250" s="94"/>
      <c r="F250" s="94"/>
      <c r="G250" s="94"/>
      <c r="H250" s="94"/>
      <c r="I250" s="94"/>
      <c r="J250" s="94"/>
    </row>
    <row r="251" spans="1:10" ht="12.75">
      <c r="A251" s="94"/>
      <c r="B251" s="94"/>
      <c r="C251" s="94"/>
      <c r="D251" s="94"/>
      <c r="E251" s="94"/>
      <c r="F251" s="94"/>
      <c r="G251" s="94"/>
      <c r="H251" s="94"/>
      <c r="I251" s="94"/>
      <c r="J251" s="94"/>
    </row>
    <row r="252" spans="1:10" ht="12.75">
      <c r="A252" s="94"/>
      <c r="B252" s="94"/>
      <c r="C252" s="94"/>
      <c r="D252" s="94"/>
      <c r="E252" s="94"/>
      <c r="F252" s="94"/>
      <c r="G252" s="94"/>
      <c r="H252" s="94"/>
      <c r="I252" s="94"/>
      <c r="J252" s="94"/>
    </row>
    <row r="253" spans="1:10" ht="12.75">
      <c r="A253" s="94"/>
      <c r="B253" s="94"/>
      <c r="C253" s="94"/>
      <c r="D253" s="94"/>
      <c r="E253" s="94"/>
      <c r="F253" s="94"/>
      <c r="G253" s="94"/>
      <c r="H253" s="94"/>
      <c r="I253" s="94"/>
      <c r="J253" s="94"/>
    </row>
    <row r="254" spans="1:10" ht="12.75">
      <c r="A254" s="94"/>
      <c r="B254" s="94"/>
      <c r="C254" s="94"/>
      <c r="D254" s="94"/>
      <c r="E254" s="94"/>
      <c r="F254" s="94"/>
      <c r="G254" s="94"/>
      <c r="H254" s="94"/>
      <c r="I254" s="94"/>
      <c r="J254" s="94"/>
    </row>
    <row r="255" spans="1:10" ht="12.75">
      <c r="A255" s="94"/>
      <c r="B255" s="94"/>
      <c r="C255" s="94"/>
      <c r="D255" s="94"/>
      <c r="E255" s="94"/>
      <c r="F255" s="94"/>
      <c r="G255" s="94"/>
      <c r="H255" s="94"/>
      <c r="I255" s="94"/>
      <c r="J255" s="94"/>
    </row>
    <row r="256" spans="1:10" ht="12.75">
      <c r="A256" s="94"/>
      <c r="B256" s="94"/>
      <c r="C256" s="94"/>
      <c r="D256" s="94"/>
      <c r="E256" s="94"/>
      <c r="F256" s="94"/>
      <c r="G256" s="94"/>
      <c r="H256" s="94"/>
      <c r="I256" s="94"/>
      <c r="J256" s="94"/>
    </row>
    <row r="257" spans="1:10" ht="12.75">
      <c r="A257" s="94"/>
      <c r="B257" s="94"/>
      <c r="C257" s="94"/>
      <c r="D257" s="94"/>
      <c r="E257" s="94"/>
      <c r="F257" s="94"/>
      <c r="G257" s="94"/>
      <c r="H257" s="94"/>
      <c r="I257" s="94"/>
      <c r="J257" s="94"/>
    </row>
    <row r="258" spans="1:10" ht="12.75">
      <c r="A258" s="94"/>
      <c r="B258" s="94"/>
      <c r="C258" s="94"/>
      <c r="D258" s="94"/>
      <c r="E258" s="94"/>
      <c r="F258" s="94"/>
      <c r="G258" s="94"/>
      <c r="H258" s="94"/>
      <c r="I258" s="94"/>
      <c r="J258" s="94"/>
    </row>
    <row r="259" spans="1:10" ht="12.75">
      <c r="A259" s="94"/>
      <c r="B259" s="94"/>
      <c r="C259" s="94"/>
      <c r="D259" s="94"/>
      <c r="E259" s="94"/>
      <c r="F259" s="94"/>
      <c r="G259" s="94"/>
      <c r="H259" s="94"/>
      <c r="I259" s="94"/>
      <c r="J259" s="94"/>
    </row>
    <row r="260" spans="1:10" ht="12.75">
      <c r="A260" s="94"/>
      <c r="B260" s="94"/>
      <c r="C260" s="94"/>
      <c r="D260" s="94"/>
      <c r="E260" s="94"/>
      <c r="F260" s="94"/>
      <c r="G260" s="94"/>
      <c r="H260" s="94"/>
      <c r="I260" s="94"/>
      <c r="J260" s="94"/>
    </row>
    <row r="261" spans="1:10" ht="12.75">
      <c r="A261" s="94"/>
      <c r="B261" s="94"/>
      <c r="C261" s="94"/>
      <c r="D261" s="94"/>
      <c r="E261" s="94"/>
      <c r="F261" s="94"/>
      <c r="G261" s="94"/>
      <c r="H261" s="94"/>
      <c r="I261" s="94"/>
      <c r="J261" s="94"/>
    </row>
    <row r="262" spans="1:10" ht="12.75">
      <c r="A262" s="94"/>
      <c r="B262" s="94"/>
      <c r="C262" s="94"/>
      <c r="D262" s="94"/>
      <c r="E262" s="94"/>
      <c r="F262" s="94"/>
      <c r="G262" s="94"/>
      <c r="H262" s="94"/>
      <c r="I262" s="94"/>
      <c r="J262" s="94"/>
    </row>
    <row r="263" spans="1:10" ht="12.75">
      <c r="A263" s="94"/>
      <c r="B263" s="94"/>
      <c r="C263" s="94"/>
      <c r="D263" s="94"/>
      <c r="E263" s="94"/>
      <c r="F263" s="94"/>
      <c r="G263" s="94"/>
      <c r="H263" s="94"/>
      <c r="I263" s="94"/>
      <c r="J263" s="94"/>
    </row>
    <row r="264" spans="1:10" ht="12.75">
      <c r="A264" s="94"/>
      <c r="B264" s="94"/>
      <c r="C264" s="94"/>
      <c r="D264" s="94"/>
      <c r="E264" s="94"/>
      <c r="F264" s="94"/>
      <c r="G264" s="94"/>
      <c r="H264" s="94"/>
      <c r="I264" s="94"/>
      <c r="J264" s="94"/>
    </row>
    <row r="265" spans="1:10" ht="12.75">
      <c r="A265" s="94"/>
      <c r="B265" s="94"/>
      <c r="C265" s="94"/>
      <c r="D265" s="94"/>
      <c r="E265" s="94"/>
      <c r="F265" s="94"/>
      <c r="G265" s="94"/>
      <c r="H265" s="94"/>
      <c r="I265" s="94"/>
      <c r="J265" s="94"/>
    </row>
    <row r="266" spans="1:10" ht="12.75">
      <c r="A266" s="94"/>
      <c r="B266" s="94"/>
      <c r="C266" s="94"/>
      <c r="D266" s="94"/>
      <c r="E266" s="94"/>
      <c r="F266" s="94"/>
      <c r="G266" s="94"/>
      <c r="H266" s="94"/>
      <c r="I266" s="94"/>
      <c r="J266" s="94"/>
    </row>
    <row r="267" spans="1:10" ht="12.75">
      <c r="A267" s="94"/>
      <c r="B267" s="94"/>
      <c r="C267" s="94"/>
      <c r="D267" s="94"/>
      <c r="E267" s="94"/>
      <c r="F267" s="94"/>
      <c r="G267" s="94"/>
      <c r="H267" s="94"/>
      <c r="I267" s="94"/>
      <c r="J267" s="94"/>
    </row>
    <row r="268" spans="1:10" ht="12.75">
      <c r="A268" s="94"/>
      <c r="B268" s="94"/>
      <c r="C268" s="94"/>
      <c r="D268" s="94"/>
      <c r="E268" s="94"/>
      <c r="F268" s="94"/>
      <c r="G268" s="94"/>
      <c r="H268" s="94"/>
      <c r="I268" s="94"/>
      <c r="J268" s="94"/>
    </row>
    <row r="269" spans="1:10" ht="12.75">
      <c r="A269" s="94"/>
      <c r="B269" s="94"/>
      <c r="C269" s="94"/>
      <c r="D269" s="94"/>
      <c r="E269" s="94"/>
      <c r="F269" s="94"/>
      <c r="G269" s="94"/>
      <c r="H269" s="94"/>
      <c r="I269" s="94"/>
      <c r="J269" s="94"/>
    </row>
    <row r="270" spans="1:10" ht="12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</row>
    <row r="271" spans="1:10" ht="12.75">
      <c r="A271" s="94"/>
      <c r="B271" s="94"/>
      <c r="C271" s="94"/>
      <c r="D271" s="94"/>
      <c r="E271" s="94"/>
      <c r="F271" s="94"/>
      <c r="G271" s="94"/>
      <c r="H271" s="94"/>
      <c r="I271" s="94"/>
      <c r="J271" s="94"/>
    </row>
    <row r="272" spans="1:10" ht="12.75">
      <c r="A272" s="94"/>
      <c r="B272" s="94"/>
      <c r="C272" s="94"/>
      <c r="D272" s="94"/>
      <c r="E272" s="94"/>
      <c r="F272" s="94"/>
      <c r="G272" s="94"/>
      <c r="H272" s="94"/>
      <c r="I272" s="94"/>
      <c r="J272" s="94"/>
    </row>
    <row r="273" spans="1:10" ht="12.75">
      <c r="A273" s="94"/>
      <c r="B273" s="94"/>
      <c r="C273" s="94"/>
      <c r="D273" s="94"/>
      <c r="E273" s="94"/>
      <c r="F273" s="94"/>
      <c r="G273" s="94"/>
      <c r="H273" s="94"/>
      <c r="I273" s="94"/>
      <c r="J273" s="94"/>
    </row>
    <row r="274" spans="1:10" ht="12.75">
      <c r="A274" s="94"/>
      <c r="B274" s="94"/>
      <c r="C274" s="94"/>
      <c r="D274" s="94"/>
      <c r="E274" s="94"/>
      <c r="F274" s="94"/>
      <c r="G274" s="94"/>
      <c r="H274" s="94"/>
      <c r="I274" s="94"/>
      <c r="J274" s="94"/>
    </row>
    <row r="275" spans="1:10" ht="12.75">
      <c r="A275" s="94"/>
      <c r="B275" s="94"/>
      <c r="C275" s="94"/>
      <c r="D275" s="94"/>
      <c r="E275" s="94"/>
      <c r="F275" s="94"/>
      <c r="G275" s="94"/>
      <c r="H275" s="94"/>
      <c r="I275" s="94"/>
      <c r="J275" s="94"/>
    </row>
    <row r="276" spans="1:10" ht="12.75">
      <c r="A276" s="94"/>
      <c r="B276" s="94"/>
      <c r="C276" s="94"/>
      <c r="D276" s="94"/>
      <c r="E276" s="94"/>
      <c r="F276" s="94"/>
      <c r="G276" s="94"/>
      <c r="H276" s="94"/>
      <c r="I276" s="94"/>
      <c r="J276" s="94"/>
    </row>
    <row r="277" spans="1:10" ht="12.75">
      <c r="A277" s="94"/>
      <c r="B277" s="94"/>
      <c r="C277" s="94"/>
      <c r="D277" s="94"/>
      <c r="E277" s="94"/>
      <c r="F277" s="94"/>
      <c r="G277" s="94"/>
      <c r="H277" s="94"/>
      <c r="I277" s="94"/>
      <c r="J277" s="94"/>
    </row>
    <row r="278" spans="1:10" ht="12.75">
      <c r="A278" s="94"/>
      <c r="B278" s="94"/>
      <c r="C278" s="94"/>
      <c r="D278" s="94"/>
      <c r="E278" s="94"/>
      <c r="F278" s="94"/>
      <c r="G278" s="94"/>
      <c r="H278" s="94"/>
      <c r="I278" s="94"/>
      <c r="J278" s="94"/>
    </row>
    <row r="279" spans="1:10" ht="12.75">
      <c r="A279" s="94"/>
      <c r="B279" s="94"/>
      <c r="C279" s="94"/>
      <c r="D279" s="94"/>
      <c r="E279" s="94"/>
      <c r="F279" s="94"/>
      <c r="G279" s="94"/>
      <c r="H279" s="94"/>
      <c r="I279" s="94"/>
      <c r="J279" s="94"/>
    </row>
    <row r="280" spans="1:10" ht="12.75">
      <c r="A280" s="94"/>
      <c r="B280" s="94"/>
      <c r="C280" s="94"/>
      <c r="D280" s="94"/>
      <c r="E280" s="94"/>
      <c r="F280" s="94"/>
      <c r="G280" s="94"/>
      <c r="H280" s="94"/>
      <c r="I280" s="94"/>
      <c r="J280" s="94"/>
    </row>
    <row r="281" spans="1:10" ht="12.75">
      <c r="A281" s="94"/>
      <c r="B281" s="94"/>
      <c r="C281" s="94"/>
      <c r="D281" s="94"/>
      <c r="E281" s="94"/>
      <c r="F281" s="94"/>
      <c r="G281" s="94"/>
      <c r="H281" s="94"/>
      <c r="I281" s="94"/>
      <c r="J281" s="94"/>
    </row>
    <row r="282" spans="1:10" ht="12.75">
      <c r="A282" s="94"/>
      <c r="B282" s="94"/>
      <c r="C282" s="94"/>
      <c r="D282" s="94"/>
      <c r="E282" s="94"/>
      <c r="F282" s="94"/>
      <c r="G282" s="94"/>
      <c r="H282" s="94"/>
      <c r="I282" s="94"/>
      <c r="J282" s="94"/>
    </row>
  </sheetData>
  <mergeCells count="360">
    <mergeCell ref="G94:I94"/>
    <mergeCell ref="G218:H218"/>
    <mergeCell ref="G216:H216"/>
    <mergeCell ref="G100:I100"/>
    <mergeCell ref="G99:I99"/>
    <mergeCell ref="G142:H142"/>
    <mergeCell ref="G123:H123"/>
    <mergeCell ref="A109:H109"/>
    <mergeCell ref="I109:J109"/>
    <mergeCell ref="J119:J120"/>
    <mergeCell ref="A84:B84"/>
    <mergeCell ref="C84:E84"/>
    <mergeCell ref="G84:I84"/>
    <mergeCell ref="G81:I81"/>
    <mergeCell ref="G82:I82"/>
    <mergeCell ref="A77:B77"/>
    <mergeCell ref="C77:E77"/>
    <mergeCell ref="G77:I77"/>
    <mergeCell ref="G78:I78"/>
    <mergeCell ref="A43:B43"/>
    <mergeCell ref="C43:E43"/>
    <mergeCell ref="G43:I43"/>
    <mergeCell ref="A213:B213"/>
    <mergeCell ref="G213:H213"/>
    <mergeCell ref="A208:B208"/>
    <mergeCell ref="G208:H208"/>
    <mergeCell ref="A87:B87"/>
    <mergeCell ref="C87:E87"/>
    <mergeCell ref="G87:I87"/>
    <mergeCell ref="G217:H217"/>
    <mergeCell ref="G214:H214"/>
    <mergeCell ref="G215:H215"/>
    <mergeCell ref="G147:H147"/>
    <mergeCell ref="A169:J169"/>
    <mergeCell ref="A214:B214"/>
    <mergeCell ref="C214:E214"/>
    <mergeCell ref="A173:B173"/>
    <mergeCell ref="B171:I171"/>
    <mergeCell ref="G212:H212"/>
    <mergeCell ref="A86:B86"/>
    <mergeCell ref="G86:I86"/>
    <mergeCell ref="G189:H189"/>
    <mergeCell ref="G190:H190"/>
    <mergeCell ref="G191:H191"/>
    <mergeCell ref="G131:H131"/>
    <mergeCell ref="G130:H130"/>
    <mergeCell ref="C146:E146"/>
    <mergeCell ref="C149:E149"/>
    <mergeCell ref="G179:H179"/>
    <mergeCell ref="A179:B179"/>
    <mergeCell ref="C180:E180"/>
    <mergeCell ref="A164:B164"/>
    <mergeCell ref="C164:E164"/>
    <mergeCell ref="I119:I120"/>
    <mergeCell ref="G108:I108"/>
    <mergeCell ref="G106:I106"/>
    <mergeCell ref="G103:I103"/>
    <mergeCell ref="G149:H149"/>
    <mergeCell ref="G148:H148"/>
    <mergeCell ref="G146:H146"/>
    <mergeCell ref="G137:H137"/>
    <mergeCell ref="J198:J199"/>
    <mergeCell ref="G165:H165"/>
    <mergeCell ref="G138:H138"/>
    <mergeCell ref="G164:H164"/>
    <mergeCell ref="G162:H162"/>
    <mergeCell ref="G143:H143"/>
    <mergeCell ref="G144:H144"/>
    <mergeCell ref="G145:H145"/>
    <mergeCell ref="G139:H139"/>
    <mergeCell ref="G150:H150"/>
    <mergeCell ref="C39:E39"/>
    <mergeCell ref="G39:I39"/>
    <mergeCell ref="A40:B40"/>
    <mergeCell ref="C40:E40"/>
    <mergeCell ref="G40:I40"/>
    <mergeCell ref="A163:B163"/>
    <mergeCell ref="G163:H163"/>
    <mergeCell ref="A156:B156"/>
    <mergeCell ref="G156:H156"/>
    <mergeCell ref="G159:H159"/>
    <mergeCell ref="A161:B161"/>
    <mergeCell ref="C161:E161"/>
    <mergeCell ref="G161:H161"/>
    <mergeCell ref="A160:B160"/>
    <mergeCell ref="G160:H160"/>
    <mergeCell ref="A135:B135"/>
    <mergeCell ref="G135:H135"/>
    <mergeCell ref="A136:B136"/>
    <mergeCell ref="C136:E136"/>
    <mergeCell ref="G136:H136"/>
    <mergeCell ref="C140:E140"/>
    <mergeCell ref="G140:H140"/>
    <mergeCell ref="G141:H141"/>
    <mergeCell ref="G126:H126"/>
    <mergeCell ref="C133:E133"/>
    <mergeCell ref="G133:H133"/>
    <mergeCell ref="G134:H134"/>
    <mergeCell ref="G132:H132"/>
    <mergeCell ref="G128:H128"/>
    <mergeCell ref="G129:H129"/>
    <mergeCell ref="A120:B120"/>
    <mergeCell ref="C120:E120"/>
    <mergeCell ref="A121:B121"/>
    <mergeCell ref="G121:H121"/>
    <mergeCell ref="C125:E125"/>
    <mergeCell ref="G125:H125"/>
    <mergeCell ref="G119:H120"/>
    <mergeCell ref="G122:H122"/>
    <mergeCell ref="G124:H124"/>
    <mergeCell ref="G22:I22"/>
    <mergeCell ref="A22:B22"/>
    <mergeCell ref="A20:B20"/>
    <mergeCell ref="G158:H158"/>
    <mergeCell ref="A122:B122"/>
    <mergeCell ref="A157:B157"/>
    <mergeCell ref="C157:E157"/>
    <mergeCell ref="G157:H157"/>
    <mergeCell ref="A70:F70"/>
    <mergeCell ref="C122:E122"/>
    <mergeCell ref="A16:B16"/>
    <mergeCell ref="C16:E16"/>
    <mergeCell ref="G16:I16"/>
    <mergeCell ref="A17:B17"/>
    <mergeCell ref="C17:E17"/>
    <mergeCell ref="G17:I17"/>
    <mergeCell ref="G19:I19"/>
    <mergeCell ref="C20:E20"/>
    <mergeCell ref="G20:I20"/>
    <mergeCell ref="A21:B21"/>
    <mergeCell ref="C21:E21"/>
    <mergeCell ref="G21:I21"/>
    <mergeCell ref="J172:J173"/>
    <mergeCell ref="A115:J115"/>
    <mergeCell ref="G172:H173"/>
    <mergeCell ref="A15:B15"/>
    <mergeCell ref="C15:E15"/>
    <mergeCell ref="C22:E22"/>
    <mergeCell ref="A18:B18"/>
    <mergeCell ref="C18:E18"/>
    <mergeCell ref="G18:I18"/>
    <mergeCell ref="A19:B19"/>
    <mergeCell ref="A4:J4"/>
    <mergeCell ref="A5:J5"/>
    <mergeCell ref="J33:J34"/>
    <mergeCell ref="G23:I23"/>
    <mergeCell ref="G15:I15"/>
    <mergeCell ref="A33:F33"/>
    <mergeCell ref="G33:I34"/>
    <mergeCell ref="A34:B34"/>
    <mergeCell ref="C34:E34"/>
    <mergeCell ref="C19:E19"/>
    <mergeCell ref="I1:J1"/>
    <mergeCell ref="A7:J7"/>
    <mergeCell ref="A9:J9"/>
    <mergeCell ref="A13:F13"/>
    <mergeCell ref="G13:I14"/>
    <mergeCell ref="A14:B14"/>
    <mergeCell ref="A2:J2"/>
    <mergeCell ref="J13:J14"/>
    <mergeCell ref="C14:E14"/>
    <mergeCell ref="A3:J3"/>
    <mergeCell ref="A246:J246"/>
    <mergeCell ref="A244:J244"/>
    <mergeCell ref="A238:J238"/>
    <mergeCell ref="A240:J240"/>
    <mergeCell ref="A242:J242"/>
    <mergeCell ref="A236:J236"/>
    <mergeCell ref="A228:J228"/>
    <mergeCell ref="A219:H219"/>
    <mergeCell ref="A226:J226"/>
    <mergeCell ref="A230:J230"/>
    <mergeCell ref="A222:J222"/>
    <mergeCell ref="A224:J224"/>
    <mergeCell ref="A229:J229"/>
    <mergeCell ref="A232:J232"/>
    <mergeCell ref="A234:J234"/>
    <mergeCell ref="J70:J71"/>
    <mergeCell ref="A83:B83"/>
    <mergeCell ref="A76:B76"/>
    <mergeCell ref="C71:E71"/>
    <mergeCell ref="A81:B81"/>
    <mergeCell ref="G72:I72"/>
    <mergeCell ref="G70:I71"/>
    <mergeCell ref="G74:I74"/>
    <mergeCell ref="A73:B73"/>
    <mergeCell ref="C73:E73"/>
    <mergeCell ref="G38:I38"/>
    <mergeCell ref="A60:B60"/>
    <mergeCell ref="J59:J60"/>
    <mergeCell ref="G59:I60"/>
    <mergeCell ref="A59:F59"/>
    <mergeCell ref="C60:E60"/>
    <mergeCell ref="A55:J55"/>
    <mergeCell ref="A38:B38"/>
    <mergeCell ref="A44:H44"/>
    <mergeCell ref="A39:B39"/>
    <mergeCell ref="A66:J66"/>
    <mergeCell ref="C62:E62"/>
    <mergeCell ref="G62:I62"/>
    <mergeCell ref="G63:I63"/>
    <mergeCell ref="A62:B62"/>
    <mergeCell ref="A64:H64"/>
    <mergeCell ref="A71:B71"/>
    <mergeCell ref="A133:B133"/>
    <mergeCell ref="A128:B128"/>
    <mergeCell ref="C128:E128"/>
    <mergeCell ref="A132:B132"/>
    <mergeCell ref="C91:E91"/>
    <mergeCell ref="A96:B96"/>
    <mergeCell ref="A119:F119"/>
    <mergeCell ref="A124:B124"/>
    <mergeCell ref="C81:E81"/>
    <mergeCell ref="G209:H209"/>
    <mergeCell ref="A180:B180"/>
    <mergeCell ref="I198:I199"/>
    <mergeCell ref="G180:H180"/>
    <mergeCell ref="C208:E208"/>
    <mergeCell ref="A207:B207"/>
    <mergeCell ref="G207:H207"/>
    <mergeCell ref="A185:B185"/>
    <mergeCell ref="G185:H185"/>
    <mergeCell ref="A186:B186"/>
    <mergeCell ref="A174:B174"/>
    <mergeCell ref="G174:H174"/>
    <mergeCell ref="G183:H183"/>
    <mergeCell ref="G184:H184"/>
    <mergeCell ref="A183:B183"/>
    <mergeCell ref="C183:E183"/>
    <mergeCell ref="A175:B175"/>
    <mergeCell ref="A182:B182"/>
    <mergeCell ref="G182:H182"/>
    <mergeCell ref="G181:H181"/>
    <mergeCell ref="C177:E177"/>
    <mergeCell ref="G177:H177"/>
    <mergeCell ref="G176:H176"/>
    <mergeCell ref="I172:I173"/>
    <mergeCell ref="G178:H178"/>
    <mergeCell ref="C173:E173"/>
    <mergeCell ref="A170:H170"/>
    <mergeCell ref="G127:H127"/>
    <mergeCell ref="A166:H166"/>
    <mergeCell ref="A127:B127"/>
    <mergeCell ref="A172:F172"/>
    <mergeCell ref="C175:E175"/>
    <mergeCell ref="G175:H175"/>
    <mergeCell ref="A177:B177"/>
    <mergeCell ref="A107:B107"/>
    <mergeCell ref="C107:E107"/>
    <mergeCell ref="G107:I107"/>
    <mergeCell ref="A35:B35"/>
    <mergeCell ref="G35:I35"/>
    <mergeCell ref="A36:B36"/>
    <mergeCell ref="C36:E36"/>
    <mergeCell ref="G36:I36"/>
    <mergeCell ref="G73:I73"/>
    <mergeCell ref="A106:B106"/>
    <mergeCell ref="A72:B72"/>
    <mergeCell ref="G92:I92"/>
    <mergeCell ref="G75:I75"/>
    <mergeCell ref="G76:I76"/>
    <mergeCell ref="A90:B90"/>
    <mergeCell ref="G90:I90"/>
    <mergeCell ref="A91:B91"/>
    <mergeCell ref="G91:I91"/>
    <mergeCell ref="A79:B79"/>
    <mergeCell ref="C79:E79"/>
    <mergeCell ref="A41:B41"/>
    <mergeCell ref="C41:E41"/>
    <mergeCell ref="G41:I41"/>
    <mergeCell ref="A42:B42"/>
    <mergeCell ref="C42:E42"/>
    <mergeCell ref="G42:I42"/>
    <mergeCell ref="A24:B24"/>
    <mergeCell ref="C24:E24"/>
    <mergeCell ref="G24:I24"/>
    <mergeCell ref="A25:B25"/>
    <mergeCell ref="C25:E25"/>
    <mergeCell ref="G25:I25"/>
    <mergeCell ref="A26:B26"/>
    <mergeCell ref="C26:E26"/>
    <mergeCell ref="G26:I26"/>
    <mergeCell ref="A61:B61"/>
    <mergeCell ref="C61:E61"/>
    <mergeCell ref="G61:I61"/>
    <mergeCell ref="G37:I37"/>
    <mergeCell ref="A27:H27"/>
    <mergeCell ref="A29:J29"/>
    <mergeCell ref="C38:E38"/>
    <mergeCell ref="C186:E186"/>
    <mergeCell ref="G186:H186"/>
    <mergeCell ref="A192:B192"/>
    <mergeCell ref="G192:H192"/>
    <mergeCell ref="G187:H187"/>
    <mergeCell ref="G188:H188"/>
    <mergeCell ref="A189:B189"/>
    <mergeCell ref="C189:E189"/>
    <mergeCell ref="A188:B188"/>
    <mergeCell ref="A193:B193"/>
    <mergeCell ref="C193:E193"/>
    <mergeCell ref="G193:H193"/>
    <mergeCell ref="G194:H194"/>
    <mergeCell ref="A210:B210"/>
    <mergeCell ref="G210:H210"/>
    <mergeCell ref="A211:B211"/>
    <mergeCell ref="C211:E211"/>
    <mergeCell ref="G211:H211"/>
    <mergeCell ref="A198:F198"/>
    <mergeCell ref="G198:H199"/>
    <mergeCell ref="A199:B199"/>
    <mergeCell ref="C199:E199"/>
    <mergeCell ref="G79:I79"/>
    <mergeCell ref="G80:I80"/>
    <mergeCell ref="G85:I85"/>
    <mergeCell ref="G83:I83"/>
    <mergeCell ref="G88:I88"/>
    <mergeCell ref="A88:B89"/>
    <mergeCell ref="C88:E89"/>
    <mergeCell ref="G96:I96"/>
    <mergeCell ref="G95:I95"/>
    <mergeCell ref="G89:I89"/>
    <mergeCell ref="A93:B93"/>
    <mergeCell ref="G93:I93"/>
    <mergeCell ref="A94:B94"/>
    <mergeCell ref="C94:E94"/>
    <mergeCell ref="A97:B97"/>
    <mergeCell ref="C97:E97"/>
    <mergeCell ref="G97:I97"/>
    <mergeCell ref="G98:I98"/>
    <mergeCell ref="A101:B101"/>
    <mergeCell ref="C101:E101"/>
    <mergeCell ref="G101:I101"/>
    <mergeCell ref="G102:I102"/>
    <mergeCell ref="A104:B104"/>
    <mergeCell ref="C104:E104"/>
    <mergeCell ref="G104:I104"/>
    <mergeCell ref="G105:I105"/>
    <mergeCell ref="A116:J116"/>
    <mergeCell ref="A154:F154"/>
    <mergeCell ref="G154:H155"/>
    <mergeCell ref="I154:I155"/>
    <mergeCell ref="J154:J155"/>
    <mergeCell ref="A155:B155"/>
    <mergeCell ref="C155:E155"/>
    <mergeCell ref="A117:H117"/>
    <mergeCell ref="B118:I118"/>
    <mergeCell ref="A125:B125"/>
    <mergeCell ref="A200:B200"/>
    <mergeCell ref="G200:H200"/>
    <mergeCell ref="A201:B201"/>
    <mergeCell ref="C201:E201"/>
    <mergeCell ref="G201:H201"/>
    <mergeCell ref="G206:H206"/>
    <mergeCell ref="G203:H203"/>
    <mergeCell ref="G202:H202"/>
    <mergeCell ref="A204:B204"/>
    <mergeCell ref="G204:H204"/>
    <mergeCell ref="A205:B205"/>
    <mergeCell ref="C205:E205"/>
    <mergeCell ref="G205:H205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20"/>
      <c r="B1" s="220"/>
      <c r="C1" s="220"/>
      <c r="D1" s="220"/>
      <c r="E1" s="220"/>
      <c r="F1" s="220"/>
      <c r="G1" s="220"/>
      <c r="H1" s="220"/>
      <c r="I1" s="220"/>
    </row>
    <row r="2" spans="1:7" ht="9.75" customHeight="1">
      <c r="A2"/>
      <c r="B2"/>
      <c r="C2"/>
      <c r="D2" s="9"/>
      <c r="E2"/>
      <c r="F2"/>
      <c r="G2"/>
    </row>
    <row r="3" spans="1:8" ht="17.25" customHeight="1">
      <c r="A3" s="303"/>
      <c r="B3" s="303"/>
      <c r="C3" s="303"/>
      <c r="D3" s="303"/>
      <c r="E3" s="303"/>
      <c r="F3" s="303"/>
      <c r="G3" s="303"/>
      <c r="H3" s="303"/>
    </row>
    <row r="4" spans="1:7" ht="5.25" customHeight="1">
      <c r="A4" s="6"/>
      <c r="B4" s="7"/>
      <c r="C4" s="7"/>
      <c r="D4" s="7"/>
      <c r="E4" s="7"/>
      <c r="F4" s="7"/>
      <c r="G4" s="8"/>
    </row>
    <row r="5" spans="1:12" ht="16.5" customHeight="1">
      <c r="A5" s="294"/>
      <c r="B5" s="296"/>
      <c r="C5" s="293"/>
      <c r="D5" s="296"/>
      <c r="E5" s="305"/>
      <c r="F5" s="305"/>
      <c r="G5" s="305"/>
      <c r="H5" s="305"/>
      <c r="I5" s="305"/>
      <c r="J5" s="11"/>
      <c r="K5" s="11"/>
      <c r="L5" s="11"/>
    </row>
    <row r="6" spans="1:12" ht="9" customHeight="1">
      <c r="A6" s="296"/>
      <c r="B6" s="296"/>
      <c r="C6" s="296"/>
      <c r="D6" s="296"/>
      <c r="E6" s="305"/>
      <c r="F6" s="305"/>
      <c r="G6" s="305"/>
      <c r="H6" s="306"/>
      <c r="I6" s="306"/>
      <c r="J6" s="11"/>
      <c r="K6" s="11"/>
      <c r="L6" s="11"/>
    </row>
    <row r="7" spans="1:12" ht="9" customHeight="1">
      <c r="A7" s="304"/>
      <c r="B7" s="304"/>
      <c r="C7" s="304"/>
      <c r="D7" s="304"/>
      <c r="E7" s="16"/>
      <c r="F7" s="310"/>
      <c r="G7" s="310"/>
      <c r="H7" s="17"/>
      <c r="I7" s="17"/>
      <c r="J7" s="11"/>
      <c r="K7" s="11"/>
      <c r="L7" s="11"/>
    </row>
    <row r="8" spans="1:12" ht="39" customHeight="1">
      <c r="A8" s="293"/>
      <c r="B8" s="294"/>
      <c r="C8" s="293"/>
      <c r="D8" s="293"/>
      <c r="E8" s="18"/>
      <c r="F8" s="295"/>
      <c r="G8" s="295"/>
      <c r="H8" s="19"/>
      <c r="I8" s="19"/>
      <c r="J8" s="11"/>
      <c r="K8" s="11"/>
      <c r="L8" s="11"/>
    </row>
    <row r="9" spans="1:12" ht="37.5" customHeight="1">
      <c r="A9" s="293"/>
      <c r="B9" s="294"/>
      <c r="C9" s="293"/>
      <c r="D9" s="293"/>
      <c r="E9" s="18"/>
      <c r="F9" s="295"/>
      <c r="G9" s="295"/>
      <c r="H9" s="19"/>
      <c r="I9" s="19"/>
      <c r="J9" s="11"/>
      <c r="K9" s="11"/>
      <c r="L9" s="11"/>
    </row>
    <row r="10" spans="1:12" ht="27" customHeight="1">
      <c r="A10" s="294"/>
      <c r="B10" s="312"/>
      <c r="C10" s="293"/>
      <c r="D10" s="311"/>
      <c r="E10" s="305"/>
      <c r="F10" s="295"/>
      <c r="G10" s="295"/>
      <c r="H10" s="314"/>
      <c r="I10" s="314"/>
      <c r="J10" s="11"/>
      <c r="K10" s="11"/>
      <c r="L10" s="11"/>
    </row>
    <row r="11" spans="1:15" ht="13.5" customHeight="1">
      <c r="A11" s="312"/>
      <c r="B11" s="312"/>
      <c r="C11" s="311"/>
      <c r="D11" s="311"/>
      <c r="E11" s="305"/>
      <c r="F11" s="295"/>
      <c r="G11" s="295"/>
      <c r="H11" s="314"/>
      <c r="I11" s="314"/>
      <c r="J11" s="11"/>
      <c r="K11" s="11"/>
      <c r="L11" s="11"/>
      <c r="M11" s="10"/>
      <c r="N11" s="10"/>
      <c r="O11" s="10"/>
    </row>
    <row r="12" spans="1:12" ht="30" customHeight="1">
      <c r="A12" s="312"/>
      <c r="B12" s="312"/>
      <c r="C12" s="311"/>
      <c r="D12" s="311"/>
      <c r="E12" s="302"/>
      <c r="F12" s="295"/>
      <c r="G12" s="313"/>
      <c r="H12" s="315"/>
      <c r="I12" s="315"/>
      <c r="J12" s="11"/>
      <c r="K12" s="11"/>
      <c r="L12" s="11"/>
    </row>
    <row r="13" spans="1:12" ht="4.5" customHeight="1">
      <c r="A13" s="312"/>
      <c r="B13" s="312"/>
      <c r="C13" s="311"/>
      <c r="D13" s="311"/>
      <c r="E13" s="302"/>
      <c r="F13" s="313"/>
      <c r="G13" s="313"/>
      <c r="H13" s="315"/>
      <c r="I13" s="315"/>
      <c r="J13" s="11"/>
      <c r="K13" s="11"/>
      <c r="L13" s="11"/>
    </row>
    <row r="14" spans="1:12" ht="6" customHeight="1">
      <c r="A14" s="312"/>
      <c r="B14" s="312"/>
      <c r="C14" s="311"/>
      <c r="D14" s="311"/>
      <c r="E14" s="302"/>
      <c r="F14" s="295"/>
      <c r="G14" s="295"/>
      <c r="H14" s="315"/>
      <c r="I14" s="315"/>
      <c r="J14" s="11"/>
      <c r="K14" s="11"/>
      <c r="L14" s="11"/>
    </row>
    <row r="15" spans="1:12" ht="12.75" customHeight="1">
      <c r="A15" s="312"/>
      <c r="B15" s="312"/>
      <c r="C15" s="311"/>
      <c r="D15" s="311"/>
      <c r="E15" s="302"/>
      <c r="F15" s="295"/>
      <c r="G15" s="295"/>
      <c r="H15" s="315"/>
      <c r="I15" s="315"/>
      <c r="J15" s="11"/>
      <c r="K15" s="11"/>
      <c r="L15" s="11"/>
    </row>
    <row r="16" spans="1:12" ht="10.5" customHeight="1">
      <c r="A16" s="312"/>
      <c r="B16" s="312"/>
      <c r="C16" s="311"/>
      <c r="D16" s="311"/>
      <c r="E16" s="302"/>
      <c r="F16" s="295"/>
      <c r="G16" s="295"/>
      <c r="H16" s="315"/>
      <c r="I16" s="315"/>
      <c r="J16" s="11"/>
      <c r="K16" s="11"/>
      <c r="L16" s="11"/>
    </row>
    <row r="17" spans="1:12" ht="15.75" customHeight="1">
      <c r="A17" s="294"/>
      <c r="B17" s="294"/>
      <c r="C17" s="293"/>
      <c r="D17" s="293"/>
      <c r="E17" s="301"/>
      <c r="F17" s="295"/>
      <c r="G17" s="295"/>
      <c r="H17" s="300"/>
      <c r="I17" s="300"/>
      <c r="J17" s="11"/>
      <c r="K17" s="11"/>
      <c r="L17" s="11"/>
    </row>
    <row r="18" spans="1:12" ht="2.25" customHeight="1" hidden="1">
      <c r="A18" s="294"/>
      <c r="B18" s="294"/>
      <c r="C18" s="293"/>
      <c r="D18" s="293"/>
      <c r="E18" s="301"/>
      <c r="F18" s="295"/>
      <c r="G18" s="295"/>
      <c r="H18" s="300"/>
      <c r="I18" s="300"/>
      <c r="J18" s="11"/>
      <c r="K18" s="11"/>
      <c r="L18" s="11"/>
    </row>
    <row r="19" spans="1:12" ht="18.75" customHeight="1">
      <c r="A19" s="294"/>
      <c r="B19" s="294"/>
      <c r="C19" s="293"/>
      <c r="D19" s="293"/>
      <c r="E19" s="301"/>
      <c r="F19" s="295"/>
      <c r="G19" s="295"/>
      <c r="H19" s="300"/>
      <c r="I19" s="300"/>
      <c r="J19" s="11"/>
      <c r="K19" s="11"/>
      <c r="L19" s="11"/>
    </row>
    <row r="20" spans="1:12" ht="12.75" customHeight="1">
      <c r="A20" s="294"/>
      <c r="B20" s="294"/>
      <c r="C20" s="293"/>
      <c r="D20" s="293"/>
      <c r="E20" s="301"/>
      <c r="F20" s="295"/>
      <c r="G20" s="295"/>
      <c r="H20" s="300"/>
      <c r="I20" s="300"/>
      <c r="J20" s="11"/>
      <c r="K20" s="11"/>
      <c r="L20" s="11"/>
    </row>
    <row r="21" spans="1:12" ht="24" customHeight="1">
      <c r="A21" s="294"/>
      <c r="B21" s="294"/>
      <c r="C21" s="293"/>
      <c r="D21" s="293"/>
      <c r="E21" s="301"/>
      <c r="F21" s="295"/>
      <c r="G21" s="295"/>
      <c r="H21" s="300"/>
      <c r="I21" s="300"/>
      <c r="J21" s="11"/>
      <c r="K21" s="11"/>
      <c r="L21" s="11"/>
    </row>
    <row r="22" spans="1:12" ht="25.5" customHeight="1">
      <c r="A22" s="294"/>
      <c r="B22" s="294"/>
      <c r="C22" s="293"/>
      <c r="D22" s="293"/>
      <c r="E22" s="301"/>
      <c r="F22" s="295"/>
      <c r="G22" s="295"/>
      <c r="H22" s="300"/>
      <c r="I22" s="300"/>
      <c r="J22" s="11"/>
      <c r="K22" s="11"/>
      <c r="L22" s="11"/>
    </row>
    <row r="23" spans="1:12" ht="15.75" customHeight="1">
      <c r="A23" s="294"/>
      <c r="B23" s="294"/>
      <c r="C23" s="293"/>
      <c r="D23" s="293"/>
      <c r="E23" s="301"/>
      <c r="F23" s="295"/>
      <c r="G23" s="295"/>
      <c r="H23" s="300"/>
      <c r="I23" s="300"/>
      <c r="J23" s="11"/>
      <c r="K23" s="11"/>
      <c r="L23" s="11"/>
    </row>
    <row r="24" spans="1:12" ht="25.5" customHeight="1">
      <c r="A24" s="294"/>
      <c r="B24" s="294"/>
      <c r="C24" s="293"/>
      <c r="D24" s="293"/>
      <c r="E24" s="301"/>
      <c r="F24" s="295"/>
      <c r="G24" s="295"/>
      <c r="H24" s="300"/>
      <c r="I24" s="300"/>
      <c r="J24" s="11"/>
      <c r="K24" s="11"/>
      <c r="L24" s="11"/>
    </row>
    <row r="25" spans="1:12" ht="21" customHeight="1">
      <c r="A25" s="294"/>
      <c r="B25" s="294"/>
      <c r="C25" s="293"/>
      <c r="D25" s="293"/>
      <c r="E25" s="301"/>
      <c r="F25" s="295"/>
      <c r="G25" s="295"/>
      <c r="H25" s="300"/>
      <c r="I25" s="300"/>
      <c r="J25" s="11"/>
      <c r="K25" s="11"/>
      <c r="L25" s="11"/>
    </row>
    <row r="26" spans="1:12" ht="39" customHeight="1">
      <c r="A26" s="294"/>
      <c r="B26" s="294"/>
      <c r="C26" s="293"/>
      <c r="D26" s="293"/>
      <c r="E26" s="18"/>
      <c r="F26" s="295"/>
      <c r="G26" s="295"/>
      <c r="H26" s="19"/>
      <c r="I26" s="19"/>
      <c r="J26" s="11"/>
      <c r="K26" s="11"/>
      <c r="L26" s="11"/>
    </row>
    <row r="27" spans="1:12" ht="21" customHeight="1">
      <c r="A27" s="294"/>
      <c r="B27" s="294"/>
      <c r="C27" s="293"/>
      <c r="D27" s="293"/>
      <c r="E27" s="18"/>
      <c r="F27" s="295"/>
      <c r="G27" s="295"/>
      <c r="H27" s="19"/>
      <c r="I27" s="19"/>
      <c r="J27" s="11"/>
      <c r="K27" s="11"/>
      <c r="L27" s="11"/>
    </row>
    <row r="28" spans="1:12" ht="18.75" customHeight="1">
      <c r="A28" s="294"/>
      <c r="B28" s="294"/>
      <c r="C28" s="293"/>
      <c r="D28" s="293"/>
      <c r="E28" s="18"/>
      <c r="F28" s="295"/>
      <c r="G28" s="295"/>
      <c r="H28" s="19"/>
      <c r="I28" s="19"/>
      <c r="J28" s="11"/>
      <c r="K28" s="11"/>
      <c r="L28" s="11"/>
    </row>
    <row r="29" spans="1:12" ht="12" customHeight="1">
      <c r="A29" s="294"/>
      <c r="B29" s="294"/>
      <c r="C29" s="293"/>
      <c r="D29" s="293"/>
      <c r="E29" s="18"/>
      <c r="F29" s="295"/>
      <c r="G29" s="295"/>
      <c r="H29" s="19"/>
      <c r="I29" s="19"/>
      <c r="J29" s="11"/>
      <c r="K29" s="11"/>
      <c r="L29" s="11"/>
    </row>
    <row r="30" spans="1:12" ht="24" customHeight="1">
      <c r="A30" s="294"/>
      <c r="B30" s="294"/>
      <c r="C30" s="293"/>
      <c r="D30" s="293"/>
      <c r="E30" s="18"/>
      <c r="F30" s="295"/>
      <c r="G30" s="295"/>
      <c r="H30" s="19"/>
      <c r="I30" s="19"/>
      <c r="J30" s="11"/>
      <c r="K30" s="11"/>
      <c r="L30" s="11"/>
    </row>
    <row r="31" spans="1:12" ht="16.5" customHeight="1">
      <c r="A31" s="294"/>
      <c r="B31" s="294"/>
      <c r="C31" s="293"/>
      <c r="D31" s="293"/>
      <c r="E31" s="18"/>
      <c r="F31" s="295"/>
      <c r="G31" s="295"/>
      <c r="H31" s="19"/>
      <c r="I31" s="19"/>
      <c r="J31" s="11"/>
      <c r="K31" s="11"/>
      <c r="L31" s="11"/>
    </row>
    <row r="32" spans="1:12" ht="15" customHeight="1">
      <c r="A32" s="294"/>
      <c r="B32" s="294"/>
      <c r="C32" s="293"/>
      <c r="D32" s="293"/>
      <c r="E32" s="301"/>
      <c r="F32" s="295"/>
      <c r="G32" s="295"/>
      <c r="H32" s="300"/>
      <c r="I32" s="300"/>
      <c r="J32" s="11"/>
      <c r="K32" s="11"/>
      <c r="L32" s="11"/>
    </row>
    <row r="33" spans="1:12" ht="27" customHeight="1">
      <c r="A33" s="294"/>
      <c r="B33" s="294"/>
      <c r="C33" s="293"/>
      <c r="D33" s="293"/>
      <c r="E33" s="301"/>
      <c r="F33" s="295"/>
      <c r="G33" s="295"/>
      <c r="H33" s="300"/>
      <c r="I33" s="300"/>
      <c r="J33" s="11"/>
      <c r="K33" s="11"/>
      <c r="L33" s="11"/>
    </row>
    <row r="34" spans="1:12" ht="24.75" customHeight="1">
      <c r="A34" s="294"/>
      <c r="B34" s="294"/>
      <c r="C34" s="293"/>
      <c r="D34" s="293"/>
      <c r="E34" s="301"/>
      <c r="F34" s="295"/>
      <c r="G34" s="295"/>
      <c r="H34" s="300"/>
      <c r="I34" s="300"/>
      <c r="J34" s="11"/>
      <c r="K34" s="11"/>
      <c r="L34" s="11"/>
    </row>
    <row r="35" spans="1:12" ht="51" customHeight="1">
      <c r="A35" s="293"/>
      <c r="B35" s="296"/>
      <c r="C35" s="293"/>
      <c r="D35" s="296"/>
      <c r="E35" s="18"/>
      <c r="F35" s="295"/>
      <c r="G35" s="295"/>
      <c r="H35" s="19"/>
      <c r="I35" s="19"/>
      <c r="J35" s="11"/>
      <c r="K35" s="11"/>
      <c r="L35" s="11"/>
    </row>
    <row r="36" spans="1:12" ht="6" customHeight="1">
      <c r="A36" s="12"/>
      <c r="B36" s="12"/>
      <c r="C36" s="13"/>
      <c r="D36" s="13"/>
      <c r="E36" s="14"/>
      <c r="F36" s="307"/>
      <c r="G36" s="307"/>
      <c r="H36" s="15"/>
      <c r="I36" s="15"/>
      <c r="J36" s="11"/>
      <c r="K36" s="11"/>
      <c r="L36" s="11"/>
    </row>
    <row r="37" spans="1:12" ht="24" customHeight="1">
      <c r="A37" s="308"/>
      <c r="B37" s="309"/>
      <c r="C37" s="309"/>
      <c r="D37" s="309"/>
      <c r="E37" s="309"/>
      <c r="F37" s="309"/>
      <c r="G37" s="309"/>
      <c r="H37" s="19"/>
      <c r="I37" s="19"/>
      <c r="J37" s="11"/>
      <c r="K37" s="11"/>
      <c r="L37" s="11"/>
    </row>
    <row r="38" spans="1:12" ht="22.5" customHeight="1">
      <c r="A38" s="11"/>
      <c r="B38" s="11"/>
      <c r="C38" s="11"/>
      <c r="D38" s="11"/>
      <c r="E38" s="11"/>
      <c r="F38" s="11"/>
      <c r="G38" s="11"/>
      <c r="H38" s="20"/>
      <c r="I38" s="20"/>
      <c r="J38" s="11"/>
      <c r="K38" s="11"/>
      <c r="L38" s="11"/>
    </row>
    <row r="39" spans="1:12" ht="22.5" customHeight="1">
      <c r="A39" s="11"/>
      <c r="B39" s="11"/>
      <c r="C39" s="11"/>
      <c r="D39" s="11"/>
      <c r="E39" s="11"/>
      <c r="F39" s="11"/>
      <c r="G39" s="11"/>
      <c r="H39" s="20"/>
      <c r="I39" s="20"/>
      <c r="J39" s="11"/>
      <c r="K39" s="11"/>
      <c r="L39" s="11"/>
    </row>
    <row r="40" spans="1:12" ht="22.5" customHeight="1">
      <c r="A40" s="11"/>
      <c r="B40" s="11"/>
      <c r="C40" s="11"/>
      <c r="D40" s="11"/>
      <c r="E40" s="11"/>
      <c r="F40" s="11"/>
      <c r="G40" s="11"/>
      <c r="H40" s="20"/>
      <c r="I40" s="20"/>
      <c r="J40" s="11"/>
      <c r="K40" s="11"/>
      <c r="L40" s="11"/>
    </row>
    <row r="41" spans="1:12" ht="12.75">
      <c r="A41" s="297"/>
      <c r="B41" s="297"/>
      <c r="C41" s="297"/>
      <c r="D41" s="297"/>
      <c r="E41" s="297"/>
      <c r="F41" s="297"/>
      <c r="G41" s="297"/>
      <c r="H41" s="297"/>
      <c r="I41" s="297"/>
      <c r="J41" s="11"/>
      <c r="K41" s="11"/>
      <c r="L41" s="11"/>
    </row>
    <row r="42" spans="1:12" ht="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299"/>
      <c r="B43" s="299"/>
      <c r="C43" s="299"/>
      <c r="D43" s="299"/>
      <c r="E43" s="299"/>
      <c r="F43" s="299"/>
      <c r="G43" s="299"/>
      <c r="H43" s="299"/>
      <c r="I43" s="299"/>
      <c r="J43" s="11"/>
      <c r="K43" s="11"/>
      <c r="L43" s="11"/>
    </row>
    <row r="44" spans="1:12" ht="9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8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297"/>
      <c r="B46" s="297"/>
      <c r="C46" s="297"/>
      <c r="D46" s="297"/>
      <c r="E46" s="297"/>
      <c r="F46" s="297"/>
      <c r="G46" s="297"/>
      <c r="H46" s="297"/>
      <c r="I46" s="297"/>
      <c r="J46" s="11"/>
      <c r="K46" s="11"/>
      <c r="L46" s="11"/>
    </row>
    <row r="47" spans="1:12" ht="8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26.25" customHeight="1">
      <c r="A48" s="298"/>
      <c r="B48" s="298"/>
      <c r="C48" s="298"/>
      <c r="D48" s="298"/>
      <c r="E48" s="298"/>
      <c r="F48" s="298"/>
      <c r="G48" s="298"/>
      <c r="H48" s="298"/>
      <c r="I48" s="298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297"/>
      <c r="B50" s="297"/>
      <c r="C50" s="297"/>
      <c r="D50" s="297"/>
      <c r="E50" s="297"/>
      <c r="F50" s="297"/>
      <c r="G50" s="297"/>
      <c r="H50" s="297"/>
      <c r="I50" s="297"/>
      <c r="J50" s="11"/>
      <c r="K50" s="11"/>
      <c r="L50" s="11"/>
    </row>
    <row r="51" spans="1:12" ht="8.25" customHeight="1">
      <c r="A51" s="14"/>
      <c r="B51" s="14"/>
      <c r="C51" s="14"/>
      <c r="D51" s="14"/>
      <c r="E51" s="14"/>
      <c r="F51" s="14"/>
      <c r="G51" s="14"/>
      <c r="H51" s="14"/>
      <c r="I51" s="14"/>
      <c r="J51" s="11"/>
      <c r="K51" s="11"/>
      <c r="L51" s="11"/>
    </row>
    <row r="52" spans="1:12" ht="29.25" customHeight="1">
      <c r="A52" s="298"/>
      <c r="B52" s="298"/>
      <c r="C52" s="298"/>
      <c r="D52" s="298"/>
      <c r="E52" s="298"/>
      <c r="F52" s="298"/>
      <c r="G52" s="298"/>
      <c r="H52" s="298"/>
      <c r="I52" s="298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  <row r="1001" spans="1:12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</row>
    <row r="1002" spans="1:12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</row>
    <row r="1003" spans="1:12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</row>
    <row r="1004" spans="1:12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20"/>
      <c r="B4" s="220"/>
      <c r="C4" s="220"/>
      <c r="D4" s="220"/>
      <c r="E4" s="220"/>
      <c r="F4" s="220"/>
      <c r="G4" s="220"/>
      <c r="H4" s="220"/>
      <c r="I4" s="220"/>
    </row>
    <row r="5" spans="4:9" ht="12.75">
      <c r="D5" s="9"/>
      <c r="H5" s="1"/>
      <c r="I5" s="1"/>
    </row>
    <row r="6" spans="1:9" ht="12.75">
      <c r="A6" s="303"/>
      <c r="B6" s="303"/>
      <c r="C6" s="303"/>
      <c r="D6" s="303"/>
      <c r="E6" s="303"/>
      <c r="F6" s="303"/>
      <c r="G6" s="303"/>
      <c r="H6" s="303"/>
      <c r="I6" s="1"/>
    </row>
    <row r="7" spans="1:9" ht="12.75">
      <c r="A7" s="21"/>
      <c r="B7" s="21"/>
      <c r="C7" s="21"/>
      <c r="D7" s="21"/>
      <c r="E7" s="21"/>
      <c r="F7" s="21"/>
      <c r="G7" s="21"/>
      <c r="H7" s="21"/>
      <c r="I7" s="1"/>
    </row>
    <row r="8" spans="1:9" ht="26.25" customHeight="1">
      <c r="A8" s="356"/>
      <c r="B8" s="357"/>
      <c r="C8" s="357"/>
      <c r="D8" s="357"/>
      <c r="E8" s="357"/>
      <c r="F8" s="358"/>
      <c r="G8" s="358"/>
      <c r="H8" s="353"/>
      <c r="I8" s="353"/>
    </row>
    <row r="9" spans="1:9" ht="12.75" customHeight="1">
      <c r="A9" s="354"/>
      <c r="B9" s="353"/>
      <c r="C9" s="355"/>
      <c r="D9" s="353"/>
      <c r="E9" s="353"/>
      <c r="F9" s="353"/>
      <c r="G9" s="353"/>
      <c r="H9" s="353"/>
      <c r="I9" s="353"/>
    </row>
    <row r="10" spans="1:9" ht="12.75">
      <c r="A10" s="353"/>
      <c r="B10" s="353"/>
      <c r="C10" s="353"/>
      <c r="D10" s="353"/>
      <c r="E10" s="353"/>
      <c r="F10" s="353"/>
      <c r="G10" s="353"/>
      <c r="H10" s="353"/>
      <c r="I10" s="353"/>
    </row>
    <row r="11" spans="1:9" ht="12.75">
      <c r="A11" s="348"/>
      <c r="B11" s="349"/>
      <c r="C11" s="348"/>
      <c r="D11" s="349"/>
      <c r="E11" s="30"/>
      <c r="F11" s="350"/>
      <c r="G11" s="351"/>
      <c r="H11" s="31"/>
      <c r="I11" s="31"/>
    </row>
    <row r="12" spans="1:9" ht="18.75" customHeight="1">
      <c r="A12" s="336"/>
      <c r="B12" s="352"/>
      <c r="C12" s="35"/>
      <c r="D12" s="36"/>
      <c r="E12" s="37"/>
      <c r="F12" s="368"/>
      <c r="G12" s="369"/>
      <c r="H12" s="38"/>
      <c r="I12" s="39"/>
    </row>
    <row r="13" spans="1:9" ht="17.25" customHeight="1">
      <c r="A13" s="40"/>
      <c r="B13" s="41"/>
      <c r="C13" s="342"/>
      <c r="D13" s="343"/>
      <c r="E13" s="42"/>
      <c r="F13" s="344"/>
      <c r="G13" s="345"/>
      <c r="H13" s="43"/>
      <c r="I13" s="44"/>
    </row>
    <row r="14" spans="1:9" ht="15.75" customHeight="1">
      <c r="A14" s="45"/>
      <c r="B14" s="46"/>
      <c r="C14" s="47"/>
      <c r="D14" s="48"/>
      <c r="E14" s="49"/>
      <c r="F14" s="346"/>
      <c r="G14" s="347"/>
      <c r="H14" s="50"/>
      <c r="I14" s="51"/>
    </row>
    <row r="15" spans="1:9" ht="15.75" customHeight="1">
      <c r="A15" s="52"/>
      <c r="B15" s="53"/>
      <c r="C15" s="54"/>
      <c r="D15" s="55"/>
      <c r="E15" s="56"/>
      <c r="F15" s="370"/>
      <c r="G15" s="371"/>
      <c r="H15" s="57"/>
      <c r="I15" s="58"/>
    </row>
    <row r="16" spans="1:9" ht="21.75" customHeight="1">
      <c r="A16" s="336"/>
      <c r="B16" s="337"/>
      <c r="C16" s="338"/>
      <c r="D16" s="339"/>
      <c r="E16" s="59"/>
      <c r="F16" s="340"/>
      <c r="G16" s="341"/>
      <c r="H16" s="38"/>
      <c r="I16" s="38"/>
    </row>
    <row r="17" spans="1:9" ht="21.75" customHeight="1">
      <c r="A17" s="60"/>
      <c r="B17" s="61"/>
      <c r="C17" s="342"/>
      <c r="D17" s="343"/>
      <c r="E17" s="62"/>
      <c r="F17" s="344"/>
      <c r="G17" s="345"/>
      <c r="H17" s="43"/>
      <c r="I17" s="43"/>
    </row>
    <row r="18" spans="1:9" ht="21.75" customHeight="1">
      <c r="A18" s="332"/>
      <c r="B18" s="333"/>
      <c r="C18" s="332"/>
      <c r="D18" s="333"/>
      <c r="E18" s="66"/>
      <c r="F18" s="334"/>
      <c r="G18" s="335"/>
      <c r="H18" s="64"/>
      <c r="I18" s="64"/>
    </row>
    <row r="19" spans="1:14" ht="21.75" customHeight="1">
      <c r="A19" s="336"/>
      <c r="B19" s="352"/>
      <c r="C19" s="35"/>
      <c r="D19" s="36"/>
      <c r="E19" s="37"/>
      <c r="F19" s="368"/>
      <c r="G19" s="369"/>
      <c r="H19" s="65"/>
      <c r="I19" s="38"/>
      <c r="N19" s="27"/>
    </row>
    <row r="20" spans="1:14" ht="30.75" customHeight="1">
      <c r="A20" s="60"/>
      <c r="B20" s="61"/>
      <c r="C20" s="342"/>
      <c r="D20" s="343"/>
      <c r="E20" s="62"/>
      <c r="F20" s="344"/>
      <c r="G20" s="345"/>
      <c r="H20" s="43"/>
      <c r="I20" s="43"/>
      <c r="N20" s="27"/>
    </row>
    <row r="21" spans="1:9" ht="21.75" customHeight="1">
      <c r="A21" s="332"/>
      <c r="B21" s="333"/>
      <c r="C21" s="332"/>
      <c r="D21" s="333"/>
      <c r="E21" s="66"/>
      <c r="F21" s="334"/>
      <c r="G21" s="335"/>
      <c r="H21" s="64"/>
      <c r="I21" s="64"/>
    </row>
    <row r="22" spans="1:9" ht="21.75" customHeight="1">
      <c r="A22" s="329"/>
      <c r="B22" s="330"/>
      <c r="C22" s="28"/>
      <c r="D22" s="29"/>
      <c r="E22" s="32"/>
      <c r="F22" s="363"/>
      <c r="G22" s="364"/>
      <c r="H22" s="33"/>
      <c r="I22" s="34"/>
    </row>
    <row r="23" spans="1:9" ht="21.75" customHeight="1">
      <c r="A23" s="67"/>
      <c r="B23" s="68"/>
      <c r="C23" s="365"/>
      <c r="D23" s="366"/>
      <c r="E23" s="69"/>
      <c r="F23" s="359"/>
      <c r="G23" s="360"/>
      <c r="H23" s="70"/>
      <c r="I23" s="70"/>
    </row>
    <row r="24" spans="1:9" ht="21.75" customHeight="1">
      <c r="A24" s="322"/>
      <c r="B24" s="323"/>
      <c r="C24" s="322"/>
      <c r="D24" s="323"/>
      <c r="E24" s="71"/>
      <c r="F24" s="361"/>
      <c r="G24" s="362"/>
      <c r="H24" s="72"/>
      <c r="I24" s="72"/>
    </row>
    <row r="25" spans="1:9" ht="21.75" customHeight="1">
      <c r="A25" s="332"/>
      <c r="B25" s="333"/>
      <c r="C25" s="332"/>
      <c r="D25" s="333"/>
      <c r="E25" s="66"/>
      <c r="F25" s="334"/>
      <c r="G25" s="335"/>
      <c r="H25" s="64"/>
      <c r="I25" s="64"/>
    </row>
    <row r="26" spans="1:9" ht="12.75">
      <c r="A26" s="22"/>
      <c r="B26" s="22"/>
      <c r="C26" s="23"/>
      <c r="D26" s="23"/>
      <c r="E26" s="24"/>
      <c r="F26" s="367"/>
      <c r="G26" s="367"/>
      <c r="H26" s="25"/>
      <c r="I26" s="25"/>
    </row>
    <row r="27" spans="1:9" ht="12.75">
      <c r="A27" s="324"/>
      <c r="B27" s="325"/>
      <c r="C27" s="325"/>
      <c r="D27" s="325"/>
      <c r="E27" s="325"/>
      <c r="F27" s="325"/>
      <c r="G27" s="326"/>
      <c r="H27" s="26"/>
      <c r="I27" s="26"/>
    </row>
    <row r="48" spans="1:9" ht="12.75">
      <c r="A48" s="220"/>
      <c r="B48" s="220"/>
      <c r="C48" s="220"/>
      <c r="D48" s="220"/>
      <c r="E48" s="220"/>
      <c r="F48" s="220"/>
      <c r="G48" s="220"/>
      <c r="H48" s="220"/>
      <c r="I48" s="220"/>
    </row>
    <row r="49" spans="4:9" ht="12.75">
      <c r="D49" s="9"/>
      <c r="H49" s="1"/>
      <c r="I49" s="1"/>
    </row>
    <row r="50" spans="1:9" ht="12.75">
      <c r="A50" s="303"/>
      <c r="B50" s="303"/>
      <c r="C50" s="303"/>
      <c r="D50" s="303"/>
      <c r="E50" s="303"/>
      <c r="F50" s="303"/>
      <c r="G50" s="303"/>
      <c r="H50" s="303"/>
      <c r="I50" s="1"/>
    </row>
    <row r="51" spans="1:9" ht="12.75">
      <c r="A51" s="21"/>
      <c r="B51" s="21"/>
      <c r="C51" s="21"/>
      <c r="D51" s="21"/>
      <c r="E51" s="21"/>
      <c r="F51" s="21"/>
      <c r="G51" s="21"/>
      <c r="H51" s="21"/>
      <c r="I51" s="1"/>
    </row>
    <row r="52" spans="1:9" ht="15">
      <c r="A52" s="356"/>
      <c r="B52" s="357"/>
      <c r="C52" s="357"/>
      <c r="D52" s="357"/>
      <c r="E52" s="357"/>
      <c r="F52" s="358"/>
      <c r="G52" s="358"/>
      <c r="H52" s="353"/>
      <c r="I52" s="353"/>
    </row>
    <row r="53" spans="1:9" ht="12.75">
      <c r="A53" s="354"/>
      <c r="B53" s="353"/>
      <c r="C53" s="355"/>
      <c r="D53" s="353"/>
      <c r="E53" s="353"/>
      <c r="F53" s="353"/>
      <c r="G53" s="353"/>
      <c r="H53" s="353"/>
      <c r="I53" s="353"/>
    </row>
    <row r="54" spans="1:9" ht="12.75">
      <c r="A54" s="353"/>
      <c r="B54" s="353"/>
      <c r="C54" s="353"/>
      <c r="D54" s="353"/>
      <c r="E54" s="353"/>
      <c r="F54" s="353"/>
      <c r="G54" s="353"/>
      <c r="H54" s="353"/>
      <c r="I54" s="353"/>
    </row>
    <row r="55" spans="1:9" ht="12.75">
      <c r="A55" s="348"/>
      <c r="B55" s="349"/>
      <c r="C55" s="348"/>
      <c r="D55" s="349"/>
      <c r="E55" s="30"/>
      <c r="F55" s="350"/>
      <c r="G55" s="351"/>
      <c r="H55" s="31"/>
      <c r="I55" s="31"/>
    </row>
    <row r="56" spans="1:9" ht="18" customHeight="1">
      <c r="A56" s="336"/>
      <c r="B56" s="352"/>
      <c r="C56" s="35"/>
      <c r="D56" s="36"/>
      <c r="E56" s="37"/>
      <c r="F56" s="340"/>
      <c r="G56" s="341"/>
      <c r="H56" s="38"/>
      <c r="I56" s="39"/>
    </row>
    <row r="57" spans="1:9" ht="18" customHeight="1">
      <c r="A57" s="40"/>
      <c r="B57" s="41"/>
      <c r="C57" s="342"/>
      <c r="D57" s="343"/>
      <c r="E57" s="42"/>
      <c r="F57" s="344"/>
      <c r="G57" s="345"/>
      <c r="H57" s="43"/>
      <c r="I57" s="44"/>
    </row>
    <row r="58" spans="1:9" ht="18" customHeight="1">
      <c r="A58" s="45"/>
      <c r="B58" s="46"/>
      <c r="C58" s="47"/>
      <c r="D58" s="48"/>
      <c r="E58" s="49"/>
      <c r="F58" s="346"/>
      <c r="G58" s="347"/>
      <c r="H58" s="50"/>
      <c r="I58" s="51"/>
    </row>
    <row r="59" spans="1:9" ht="18" customHeight="1">
      <c r="A59" s="336"/>
      <c r="B59" s="337"/>
      <c r="C59" s="338"/>
      <c r="D59" s="339"/>
      <c r="E59" s="59"/>
      <c r="F59" s="340"/>
      <c r="G59" s="341"/>
      <c r="H59" s="38"/>
      <c r="I59" s="38"/>
    </row>
    <row r="60" spans="1:9" ht="27" customHeight="1">
      <c r="A60" s="60"/>
      <c r="B60" s="61"/>
      <c r="C60" s="342"/>
      <c r="D60" s="343"/>
      <c r="E60" s="62"/>
      <c r="F60" s="344"/>
      <c r="G60" s="345"/>
      <c r="H60" s="43"/>
      <c r="I60" s="43"/>
    </row>
    <row r="61" spans="1:9" ht="22.5" customHeight="1">
      <c r="A61" s="332"/>
      <c r="B61" s="333"/>
      <c r="C61" s="332"/>
      <c r="D61" s="333"/>
      <c r="E61" s="63"/>
      <c r="F61" s="334"/>
      <c r="G61" s="335"/>
      <c r="H61" s="64"/>
      <c r="I61" s="64"/>
    </row>
    <row r="62" spans="1:9" ht="18" customHeight="1">
      <c r="A62" s="329"/>
      <c r="B62" s="330"/>
      <c r="C62" s="28"/>
      <c r="D62" s="29"/>
      <c r="E62" s="32"/>
      <c r="F62" s="329"/>
      <c r="G62" s="331"/>
      <c r="H62" s="33"/>
      <c r="I62" s="34"/>
    </row>
    <row r="63" spans="1:9" ht="17.25" customHeight="1">
      <c r="A63" s="327"/>
      <c r="B63" s="328"/>
      <c r="C63" s="320"/>
      <c r="D63" s="320"/>
      <c r="E63" s="69"/>
      <c r="F63" s="316"/>
      <c r="G63" s="316"/>
      <c r="H63" s="70"/>
      <c r="I63" s="70"/>
    </row>
    <row r="64" spans="1:9" ht="15.75" customHeight="1">
      <c r="A64" s="321"/>
      <c r="B64" s="321"/>
      <c r="C64" s="321"/>
      <c r="D64" s="321"/>
      <c r="E64" s="71"/>
      <c r="F64" s="317"/>
      <c r="G64" s="317"/>
      <c r="H64" s="72"/>
      <c r="I64" s="72"/>
    </row>
    <row r="65" spans="1:9" ht="15.75" customHeight="1">
      <c r="A65" s="321"/>
      <c r="B65" s="321"/>
      <c r="C65" s="321"/>
      <c r="D65" s="321"/>
      <c r="E65" s="71"/>
      <c r="F65" s="317"/>
      <c r="G65" s="317"/>
      <c r="H65" s="72"/>
      <c r="I65" s="72"/>
    </row>
    <row r="66" spans="1:9" ht="15" customHeight="1">
      <c r="A66" s="321"/>
      <c r="B66" s="321"/>
      <c r="C66" s="321"/>
      <c r="D66" s="321"/>
      <c r="E66" s="71"/>
      <c r="F66" s="317"/>
      <c r="G66" s="317"/>
      <c r="H66" s="72"/>
      <c r="I66" s="72"/>
    </row>
    <row r="67" spans="1:9" ht="15" customHeight="1">
      <c r="A67" s="321"/>
      <c r="B67" s="321"/>
      <c r="C67" s="321"/>
      <c r="D67" s="321"/>
      <c r="E67" s="71"/>
      <c r="F67" s="317"/>
      <c r="G67" s="317"/>
      <c r="H67" s="72"/>
      <c r="I67" s="72"/>
    </row>
    <row r="68" spans="1:9" ht="16.5" customHeight="1">
      <c r="A68" s="327"/>
      <c r="B68" s="328"/>
      <c r="C68" s="320"/>
      <c r="D68" s="320"/>
      <c r="E68" s="69"/>
      <c r="F68" s="316"/>
      <c r="G68" s="316"/>
      <c r="H68" s="70"/>
      <c r="I68" s="70"/>
    </row>
    <row r="69" spans="1:9" ht="15.75" customHeight="1">
      <c r="A69" s="322"/>
      <c r="B69" s="323"/>
      <c r="C69" s="322"/>
      <c r="D69" s="323"/>
      <c r="E69" s="71"/>
      <c r="F69" s="317"/>
      <c r="G69" s="317"/>
      <c r="H69" s="72"/>
      <c r="I69" s="72"/>
    </row>
    <row r="70" spans="1:9" ht="15" customHeight="1">
      <c r="A70" s="321"/>
      <c r="B70" s="321"/>
      <c r="C70" s="321"/>
      <c r="D70" s="321"/>
      <c r="E70" s="71"/>
      <c r="F70" s="317"/>
      <c r="G70" s="317"/>
      <c r="H70" s="72"/>
      <c r="I70" s="72"/>
    </row>
    <row r="71" spans="1:9" ht="15" customHeight="1">
      <c r="A71" s="321"/>
      <c r="B71" s="321"/>
      <c r="C71" s="321"/>
      <c r="D71" s="321"/>
      <c r="E71" s="71"/>
      <c r="F71" s="317"/>
      <c r="G71" s="317"/>
      <c r="H71" s="72"/>
      <c r="I71" s="72"/>
    </row>
    <row r="72" spans="1:9" ht="15.75" customHeight="1">
      <c r="A72" s="318"/>
      <c r="B72" s="318"/>
      <c r="C72" s="318"/>
      <c r="D72" s="318"/>
      <c r="E72" s="71"/>
      <c r="F72" s="317"/>
      <c r="G72" s="317"/>
      <c r="H72" s="72"/>
      <c r="I72" s="72"/>
    </row>
    <row r="73" spans="1:9" ht="12.75">
      <c r="A73" s="319"/>
      <c r="B73" s="319"/>
      <c r="C73" s="73"/>
      <c r="D73" s="73"/>
      <c r="E73" s="24"/>
      <c r="F73" s="74"/>
      <c r="G73" s="74"/>
      <c r="H73" s="75"/>
      <c r="I73" s="75"/>
    </row>
    <row r="74" spans="1:9" ht="12.75">
      <c r="A74" s="324"/>
      <c r="B74" s="325"/>
      <c r="C74" s="325"/>
      <c r="D74" s="325"/>
      <c r="E74" s="325"/>
      <c r="F74" s="325"/>
      <c r="G74" s="326"/>
      <c r="H74" s="26"/>
      <c r="I74" s="26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5"/>
    </row>
    <row r="2" ht="12.75">
      <c r="C2" s="5"/>
    </row>
    <row r="4" ht="12.75">
      <c r="C4" s="5"/>
    </row>
    <row r="5" ht="12.75">
      <c r="C5" s="5"/>
    </row>
    <row r="6" ht="12.75">
      <c r="C6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2006-12-21T10:28:07Z</cp:lastPrinted>
  <dcterms:created xsi:type="dcterms:W3CDTF">2002-11-21T07:43:21Z</dcterms:created>
  <dcterms:modified xsi:type="dcterms:W3CDTF">2006-12-21T10:29:21Z</dcterms:modified>
  <cp:category/>
  <cp:version/>
  <cp:contentType/>
  <cp:contentStatus/>
</cp:coreProperties>
</file>