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<sst xmlns="http://schemas.openxmlformats.org/spreadsheetml/2006/main" count="138" uniqueCount="87">
  <si>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</si>
  <si>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</si>
  <si>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</si>
  <si>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</si>
  <si>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</si>
  <si>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</si>
  <si>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</si>
  <si>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</si>
  <si>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</si>
  <si>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</si>
  <si>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</si>
  <si>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TRANSPORT I ŁĄCZNOŚĆ</t>
  </si>
  <si>
    <t>Drogi publiczne gminne</t>
  </si>
  <si>
    <t>WYDATKI</t>
  </si>
  <si>
    <t>§ 3.</t>
  </si>
  <si>
    <t>§ 4.</t>
  </si>
  <si>
    <t>§ 5.</t>
  </si>
  <si>
    <t xml:space="preserve"> Wykonanie uchwały powierza się Wójtowi Gminy. </t>
  </si>
  <si>
    <t>§ 6.</t>
  </si>
  <si>
    <t xml:space="preserve">Uchwała wymaga ogłoszenia poprzez zamieszczenie jej treści w Dzienniku Urzędowym  Województwa Mazowieckiego. </t>
  </si>
  <si>
    <t>§ 7.</t>
  </si>
  <si>
    <t xml:space="preserve"> Uchwała wchodzi w życie z dniem podjęcia.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</si>
  <si>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</si>
  <si>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</si>
  <si>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010</t>
  </si>
  <si>
    <t>01010</t>
  </si>
  <si>
    <t>ROLNICTWO I ŁOWIECTWO</t>
  </si>
  <si>
    <t>Infrastruktura wodociągowa i sanitacyjna wsi</t>
  </si>
  <si>
    <t>1.</t>
  </si>
  <si>
    <t>2.</t>
  </si>
  <si>
    <t>Wydatki inwestycyjne jednostek budżetowych</t>
  </si>
  <si>
    <t>OŚWIATA I WYCHOWANIE</t>
  </si>
  <si>
    <t>Szkoły podstawowe</t>
  </si>
  <si>
    <t>załącznik Nr 2.</t>
  </si>
  <si>
    <t>3.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</si>
  <si>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</si>
  <si>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  inwestycyjne jednostek budżetowych</t>
  </si>
  <si>
    <t xml:space="preserve">DZIAŁALNOŚĆ USŁUGOWA </t>
  </si>
  <si>
    <t>Zakup usług pozostałych</t>
  </si>
  <si>
    <t>ADMINISTRACJA PUBLICZNA</t>
  </si>
  <si>
    <t xml:space="preserve">GOSPODARKA KOMUNALNA I OCHRONA ŚRODOWISKA </t>
  </si>
  <si>
    <t>KULTURA FIZYCZNA I SPORT</t>
  </si>
  <si>
    <t xml:space="preserve">Zadania w zakresie kultury fizycznej i sportu </t>
  </si>
  <si>
    <t/>
  </si>
  <si>
    <t>4.</t>
  </si>
  <si>
    <t>GOSPODARKA MIESZKANIOWA</t>
  </si>
  <si>
    <t>Gospodarka gruntami i nieruchomościami</t>
  </si>
  <si>
    <t>Zakup materiałów i wyposażenia</t>
  </si>
  <si>
    <t>Zakup usług remontowych</t>
  </si>
  <si>
    <t xml:space="preserve">Wydatki inwestycyjne jednostek budżetowych               </t>
  </si>
  <si>
    <t>Plany zagospodarowania przestrzennego</t>
  </si>
  <si>
    <t>Dotacja podmiotowa z budżetu dla samorządowej instytucji kultury</t>
  </si>
  <si>
    <t>Wynagrodzenie bezosobowe</t>
  </si>
  <si>
    <t>po zmianach określa załącznik Nr 2a.</t>
  </si>
  <si>
    <t xml:space="preserve">program inwestycyjny pn. "Kompleksowy program gospodarki wodnej gminy Lesznowola" </t>
  </si>
  <si>
    <t>POMOC SPOŁECZNA</t>
  </si>
  <si>
    <t xml:space="preserve">Ośrodki pomocy społecznej </t>
  </si>
  <si>
    <t>Opłaty za administrowanie i czynsze za budynki, lokale i pomieszczenia garażowe</t>
  </si>
  <si>
    <t xml:space="preserve">Wydatki na zakupy inwestycyjne jednostek budżetowych               </t>
  </si>
  <si>
    <t>Zadania majątkowe w 2009 r. po zmianach określa załącznik Nr 1.</t>
  </si>
  <si>
    <t>Środki na dofinansowanie własnych inwestycji  gmin pozyskane z innych źródeł  (UE)</t>
  </si>
  <si>
    <t xml:space="preserve">Środki na dofinansowanie własnych zadań bieżącychgmin, powiatów, samorządów województw, pozyskane z innych źródeł </t>
  </si>
  <si>
    <t>Świadczenia rodzinne, zaliczka alimentacyjna oraz składki na ubezpieczenia emerytalne i rentowe z ubezpieczenia społecznego</t>
  </si>
  <si>
    <t>Odpisy na zakładowy fundusz świadczeń socjalnych</t>
  </si>
  <si>
    <t>Ośrodki pomocy społecznej "Kapitał na przyszłość"</t>
  </si>
  <si>
    <t>Zakup pomocy naukowych, dydaktycznych i książek</t>
  </si>
  <si>
    <t>Pozostała działalność</t>
  </si>
  <si>
    <t>Różne opłaty i składki</t>
  </si>
  <si>
    <t>Gospodarka odpadami</t>
  </si>
  <si>
    <t xml:space="preserve">Wydatki na programy i projekty realizowane ze środków pochodzących z funduszy strukturalnych </t>
  </si>
  <si>
    <t>i Funduszy Spójności po zmianach określa załącznik Nr 3.</t>
  </si>
  <si>
    <t>Plan przychodów i wydatków Gminnego Funduszu Ochrony Środowiska i Gospodarki Wodnej po zmianach określa załącznik Nr 4.</t>
  </si>
  <si>
    <t>Domy i ośrodki kultury, swietlice i kluby</t>
  </si>
  <si>
    <t>§ 8.</t>
  </si>
  <si>
    <t>Dotacje podmiotowe dla Instytucji Kultury w 2009 roku po zmianach określa załącznik Nr 5.</t>
  </si>
  <si>
    <t>Drogi publiczne wojewódzkie</t>
  </si>
  <si>
    <t>Oswietlenia ulic, placów i dróg</t>
  </si>
  <si>
    <t>KULTURA I OCHRONA DZIEDZICTWA NARODOWEGO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</si>
  <si>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 ze zm.)   Rada Gminy Lesznowola uchwala, co następuje: </t>
  </si>
  <si>
    <t>Wydatki na zakupy inwestycyjne jednostek budżetowych</t>
  </si>
  <si>
    <t>Wydatki na zakupy  inwestycyjne jednostek budżetowych</t>
  </si>
  <si>
    <t>OCHRONA ZDROWIA</t>
  </si>
  <si>
    <t>Lecznictwo ambulatoryjne</t>
  </si>
  <si>
    <t>Uchwała Nr 395/XXVIII/09</t>
  </si>
  <si>
    <t>z dnia 23 czerwca 2009r.</t>
  </si>
  <si>
    <t xml:space="preserve">Limity wydatków na wieloletnie programy inwestycyjne w latach 2009-2011 po zmianach określa </t>
  </si>
  <si>
    <t xml:space="preserve">Limity wydatków inwestycyjnych na lata 2009-2011  dla poszczególnych zadań składających się 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</si>
</sst>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quotePrefix="1">
      <alignment horizontal="center" vertical="center"/>
    </xf>
    <xf numFmtId="3" fontId="5" fillId="2" borderId="9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quotePrefix="1">
      <alignment horizontal="center" vertical="center"/>
    </xf>
    <xf numFmtId="3" fontId="5" fillId="2" borderId="16" xfId="0" applyNumberFormat="1" applyFont="1" applyFill="1" applyBorder="1" applyAlignment="1">
      <alignment vertical="top" wrapText="1"/>
    </xf>
    <xf numFmtId="0" fontId="5" fillId="2" borderId="17" xfId="0" applyFont="1" applyFill="1" applyBorder="1" applyAlignment="1" quotePrefix="1">
      <alignment horizontal="center" vertical="center"/>
    </xf>
    <xf numFmtId="3" fontId="4" fillId="4" borderId="5" xfId="0" applyNumberFormat="1" applyFont="1" applyFill="1" applyBorder="1" applyAlignment="1">
      <alignment vertical="top" wrapText="1"/>
    </xf>
    <xf numFmtId="3" fontId="5" fillId="2" borderId="18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right" vertical="top" wrapText="1"/>
    </xf>
    <xf numFmtId="3" fontId="5" fillId="2" borderId="15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5" fillId="2" borderId="8" xfId="0" applyNumberFormat="1" applyFont="1" applyFill="1" applyBorder="1" applyAlignment="1">
      <alignment vertical="top" wrapText="1"/>
    </xf>
    <xf numFmtId="0" fontId="5" fillId="0" borderId="15" xfId="0" applyFont="1" applyBorder="1" applyAlignment="1" quotePrefix="1">
      <alignment horizontal="center" vertical="center"/>
    </xf>
    <xf numFmtId="0" fontId="0" fillId="0" borderId="0" xfId="0" applyAlignment="1" quotePrefix="1">
      <alignment/>
    </xf>
    <xf numFmtId="3" fontId="1" fillId="4" borderId="5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 quotePrefix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2" borderId="24" xfId="0" applyFont="1" applyFill="1" applyBorder="1" applyAlignment="1" quotePrefix="1">
      <alignment horizontal="center" vertical="center"/>
    </xf>
    <xf numFmtId="0" fontId="5" fillId="0" borderId="24" xfId="0" applyFont="1" applyBorder="1" applyAlignment="1">
      <alignment vertical="center" wrapText="1"/>
    </xf>
    <xf numFmtId="3" fontId="5" fillId="2" borderId="24" xfId="0" applyNumberFormat="1" applyFont="1" applyFill="1" applyBorder="1" applyAlignment="1">
      <alignment vertical="center" wrapText="1"/>
    </xf>
    <xf numFmtId="3" fontId="5" fillId="2" borderId="24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18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2" borderId="20" xfId="0" applyFont="1" applyFill="1" applyBorder="1" applyAlignment="1" quotePrefix="1">
      <alignment horizontal="center" vertical="center"/>
    </xf>
    <xf numFmtId="3" fontId="5" fillId="2" borderId="20" xfId="0" applyNumberFormat="1" applyFont="1" applyFill="1" applyBorder="1" applyAlignment="1">
      <alignment horizontal="right" vertical="top" wrapText="1"/>
    </xf>
    <xf numFmtId="3" fontId="5" fillId="2" borderId="20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4" borderId="4" xfId="0" applyFont="1" applyFill="1" applyBorder="1" applyAlignment="1" quotePrefix="1">
      <alignment horizontal="center" vertical="center" wrapText="1"/>
    </xf>
    <xf numFmtId="0" fontId="1" fillId="4" borderId="25" xfId="0" applyFont="1" applyFill="1" applyBorder="1" applyAlignment="1" quotePrefix="1">
      <alignment horizontal="center" vertical="center" wrapText="1"/>
    </xf>
    <xf numFmtId="0" fontId="1" fillId="4" borderId="5" xfId="0" applyFont="1" applyFill="1" applyBorder="1" applyAlignment="1" quotePrefix="1">
      <alignment horizontal="center" vertical="center" wrapText="1"/>
    </xf>
    <xf numFmtId="0" fontId="1" fillId="3" borderId="26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3" borderId="26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2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25" xfId="0" applyFont="1" applyFill="1" applyBorder="1" applyAlignment="1" quotePrefix="1">
      <alignment horizontal="center" vertical="center"/>
    </xf>
    <xf numFmtId="0" fontId="1" fillId="4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80">
      <selection activeCell="M93" sqref="M93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11" width="11.57421875" style="0" customWidth="1"/>
    <col min="12" max="12" width="11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50"/>
      <c r="J1" s="150"/>
    </row>
    <row r="2" spans="1:10" ht="12.75">
      <c r="A2" s="121" t="s">
        <v>83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151" t="s">
        <v>84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151" t="s">
        <v>22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7.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70.5" customHeight="1">
      <c r="A7" s="152" t="s">
        <v>78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9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21" t="s">
        <v>1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53" t="s">
        <v>23</v>
      </c>
      <c r="B11" s="153"/>
      <c r="C11" s="153"/>
      <c r="D11" s="153"/>
      <c r="E11" s="153"/>
      <c r="F11" s="153"/>
      <c r="G11" s="153"/>
      <c r="H11" s="153"/>
      <c r="I11" s="153"/>
      <c r="J11" s="5"/>
    </row>
    <row r="12" spans="1:10" ht="6.75" customHeight="1">
      <c r="A12" s="6"/>
      <c r="B12" s="154"/>
      <c r="C12" s="155"/>
      <c r="D12" s="155"/>
      <c r="E12" s="155"/>
      <c r="F12" s="155"/>
      <c r="G12" s="155"/>
      <c r="H12" s="155"/>
      <c r="I12" s="155"/>
      <c r="J12" s="7"/>
    </row>
    <row r="13" spans="1:10" ht="12.75">
      <c r="A13" s="139" t="s">
        <v>2</v>
      </c>
      <c r="B13" s="140"/>
      <c r="C13" s="140"/>
      <c r="D13" s="140"/>
      <c r="E13" s="140"/>
      <c r="F13" s="141"/>
      <c r="G13" s="143" t="s">
        <v>3</v>
      </c>
      <c r="H13" s="144"/>
      <c r="I13" s="142" t="s">
        <v>4</v>
      </c>
      <c r="J13" s="138" t="s">
        <v>5</v>
      </c>
    </row>
    <row r="14" spans="1:10" ht="12.75">
      <c r="A14" s="147" t="s">
        <v>6</v>
      </c>
      <c r="B14" s="148"/>
      <c r="C14" s="147" t="s">
        <v>7</v>
      </c>
      <c r="D14" s="148"/>
      <c r="E14" s="149"/>
      <c r="F14" s="8" t="s">
        <v>8</v>
      </c>
      <c r="G14" s="145"/>
      <c r="H14" s="146"/>
      <c r="I14" s="142"/>
      <c r="J14" s="138"/>
    </row>
    <row r="15" spans="1:10" ht="18" customHeight="1">
      <c r="A15" s="95" t="s">
        <v>24</v>
      </c>
      <c r="B15" s="96"/>
      <c r="C15" s="9"/>
      <c r="D15" s="9"/>
      <c r="E15" s="10"/>
      <c r="F15" s="10"/>
      <c r="G15" s="114" t="s">
        <v>26</v>
      </c>
      <c r="H15" s="89"/>
      <c r="I15" s="11">
        <f>I17</f>
        <v>908680</v>
      </c>
      <c r="J15" s="12"/>
    </row>
    <row r="16" spans="1:10" ht="15" customHeight="1">
      <c r="A16" s="13"/>
      <c r="B16" s="14"/>
      <c r="C16" s="92" t="s">
        <v>25</v>
      </c>
      <c r="D16" s="93"/>
      <c r="E16" s="94"/>
      <c r="F16" s="14"/>
      <c r="G16" s="117" t="s">
        <v>27</v>
      </c>
      <c r="H16" s="118"/>
      <c r="I16" s="15">
        <f>I17</f>
        <v>908680</v>
      </c>
      <c r="J16" s="59"/>
    </row>
    <row r="17" spans="1:10" ht="26.25" customHeight="1">
      <c r="A17" s="17"/>
      <c r="B17" s="18"/>
      <c r="C17" s="19"/>
      <c r="D17" s="19"/>
      <c r="E17" s="18"/>
      <c r="F17" s="20">
        <v>6298</v>
      </c>
      <c r="G17" s="104" t="s">
        <v>60</v>
      </c>
      <c r="H17" s="105"/>
      <c r="I17" s="69">
        <v>908680</v>
      </c>
      <c r="J17" s="64"/>
    </row>
    <row r="18" spans="1:10" ht="18" customHeight="1">
      <c r="A18" s="95">
        <v>801</v>
      </c>
      <c r="B18" s="96"/>
      <c r="C18" s="9"/>
      <c r="D18" s="9"/>
      <c r="E18" s="10"/>
      <c r="F18" s="10"/>
      <c r="G18" s="114" t="s">
        <v>31</v>
      </c>
      <c r="H18" s="115"/>
      <c r="I18" s="11">
        <f>I19</f>
        <v>5000000</v>
      </c>
      <c r="J18" s="12"/>
    </row>
    <row r="19" spans="1:10" ht="15.75" customHeight="1">
      <c r="A19" s="13"/>
      <c r="B19" s="14"/>
      <c r="C19" s="92">
        <v>80101</v>
      </c>
      <c r="D19" s="93"/>
      <c r="E19" s="94"/>
      <c r="F19" s="14"/>
      <c r="G19" s="87" t="s">
        <v>32</v>
      </c>
      <c r="H19" s="88"/>
      <c r="I19" s="15">
        <f>I20</f>
        <v>5000000</v>
      </c>
      <c r="J19" s="59"/>
    </row>
    <row r="20" spans="1:10" ht="26.25" customHeight="1">
      <c r="A20" s="17"/>
      <c r="B20" s="18"/>
      <c r="C20" s="19"/>
      <c r="D20" s="19"/>
      <c r="E20" s="18"/>
      <c r="F20" s="31">
        <v>6298</v>
      </c>
      <c r="G20" s="104" t="s">
        <v>60</v>
      </c>
      <c r="H20" s="105"/>
      <c r="I20" s="21">
        <v>5000000</v>
      </c>
      <c r="J20" s="22"/>
    </row>
    <row r="21" spans="1:10" ht="17.25" customHeight="1">
      <c r="A21" s="95">
        <v>852</v>
      </c>
      <c r="B21" s="96"/>
      <c r="C21" s="9"/>
      <c r="D21" s="9"/>
      <c r="E21" s="10"/>
      <c r="F21" s="10"/>
      <c r="G21" s="101" t="s">
        <v>55</v>
      </c>
      <c r="H21" s="86"/>
      <c r="I21" s="11">
        <f>I22</f>
        <v>2500</v>
      </c>
      <c r="J21" s="12">
        <f>J22</f>
        <v>2500</v>
      </c>
    </row>
    <row r="22" spans="1:10" ht="15" customHeight="1">
      <c r="A22" s="102"/>
      <c r="B22" s="103"/>
      <c r="C22" s="98">
        <v>85219</v>
      </c>
      <c r="D22" s="99"/>
      <c r="E22" s="100"/>
      <c r="F22" s="27"/>
      <c r="G22" s="87" t="s">
        <v>56</v>
      </c>
      <c r="H22" s="88"/>
      <c r="I22" s="15">
        <f>SUM(I23:I26)</f>
        <v>2500</v>
      </c>
      <c r="J22" s="15">
        <f>SUM(J23:J26)</f>
        <v>2500</v>
      </c>
    </row>
    <row r="23" spans="1:10" ht="38.25" customHeight="1">
      <c r="A23" s="17"/>
      <c r="B23" s="18"/>
      <c r="C23" s="19"/>
      <c r="D23" s="19"/>
      <c r="E23" s="18"/>
      <c r="F23" s="57">
        <v>2708</v>
      </c>
      <c r="G23" s="104" t="s">
        <v>61</v>
      </c>
      <c r="H23" s="105"/>
      <c r="I23" s="70"/>
      <c r="J23" s="32">
        <v>2238</v>
      </c>
    </row>
    <row r="24" spans="1:10" ht="37.5" customHeight="1">
      <c r="A24" s="17"/>
      <c r="B24" s="18"/>
      <c r="C24" s="19"/>
      <c r="D24" s="19"/>
      <c r="E24" s="18"/>
      <c r="F24" s="57">
        <v>2709</v>
      </c>
      <c r="G24" s="104" t="s">
        <v>61</v>
      </c>
      <c r="H24" s="105"/>
      <c r="I24" s="70"/>
      <c r="J24" s="32">
        <v>262</v>
      </c>
    </row>
    <row r="25" spans="1:10" ht="26.25" customHeight="1">
      <c r="A25" s="17"/>
      <c r="B25" s="18"/>
      <c r="C25" s="19"/>
      <c r="D25" s="19"/>
      <c r="E25" s="18"/>
      <c r="F25" s="31">
        <v>6298</v>
      </c>
      <c r="G25" s="104" t="s">
        <v>60</v>
      </c>
      <c r="H25" s="105"/>
      <c r="I25" s="70">
        <v>2238</v>
      </c>
      <c r="J25" s="32"/>
    </row>
    <row r="26" spans="1:10" ht="26.25" customHeight="1">
      <c r="A26" s="17"/>
      <c r="B26" s="18"/>
      <c r="C26" s="19"/>
      <c r="D26" s="19"/>
      <c r="E26" s="18"/>
      <c r="F26" s="33">
        <v>6299</v>
      </c>
      <c r="G26" s="106" t="s">
        <v>60</v>
      </c>
      <c r="H26" s="107"/>
      <c r="I26" s="72">
        <v>262</v>
      </c>
      <c r="J26" s="35"/>
    </row>
    <row r="27" spans="1:11" ht="14.25" customHeight="1">
      <c r="A27" s="119" t="s">
        <v>9</v>
      </c>
      <c r="B27" s="120"/>
      <c r="C27" s="120"/>
      <c r="D27" s="120"/>
      <c r="E27" s="120"/>
      <c r="F27" s="120"/>
      <c r="G27" s="120"/>
      <c r="H27" s="97"/>
      <c r="I27" s="36">
        <f>I21+I18+I15</f>
        <v>5911180</v>
      </c>
      <c r="J27" s="36">
        <f>J21+J18+J15</f>
        <v>2500</v>
      </c>
      <c r="K27" s="55">
        <f>I27-J27</f>
        <v>5908680</v>
      </c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121" t="s">
        <v>10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153" t="s">
        <v>35</v>
      </c>
      <c r="B31" s="153"/>
      <c r="C31" s="153"/>
      <c r="D31" s="153"/>
      <c r="E31" s="153"/>
      <c r="F31" s="153"/>
      <c r="G31" s="153"/>
      <c r="H31" s="153"/>
      <c r="I31" s="153"/>
      <c r="J31" s="5"/>
    </row>
    <row r="32" spans="1:10" ht="5.25" customHeight="1">
      <c r="A32" s="6"/>
      <c r="B32" s="154"/>
      <c r="C32" s="155"/>
      <c r="D32" s="155"/>
      <c r="E32" s="155"/>
      <c r="F32" s="155"/>
      <c r="G32" s="155"/>
      <c r="H32" s="155"/>
      <c r="I32" s="155"/>
      <c r="J32" s="7"/>
    </row>
    <row r="33" spans="1:10" ht="12.75">
      <c r="A33" s="139" t="s">
        <v>2</v>
      </c>
      <c r="B33" s="140"/>
      <c r="C33" s="140"/>
      <c r="D33" s="140"/>
      <c r="E33" s="140"/>
      <c r="F33" s="141"/>
      <c r="G33" s="143" t="s">
        <v>3</v>
      </c>
      <c r="H33" s="144"/>
      <c r="I33" s="142" t="s">
        <v>4</v>
      </c>
      <c r="J33" s="138" t="s">
        <v>5</v>
      </c>
    </row>
    <row r="34" spans="1:10" ht="12" customHeight="1">
      <c r="A34" s="147" t="s">
        <v>6</v>
      </c>
      <c r="B34" s="148"/>
      <c r="C34" s="147" t="s">
        <v>7</v>
      </c>
      <c r="D34" s="148"/>
      <c r="E34" s="149"/>
      <c r="F34" s="8" t="s">
        <v>8</v>
      </c>
      <c r="G34" s="145"/>
      <c r="H34" s="146"/>
      <c r="I34" s="142"/>
      <c r="J34" s="138"/>
    </row>
    <row r="35" spans="1:10" ht="16.5" customHeight="1">
      <c r="A35" s="95" t="s">
        <v>24</v>
      </c>
      <c r="B35" s="96"/>
      <c r="C35" s="9"/>
      <c r="D35" s="9"/>
      <c r="E35" s="10"/>
      <c r="F35" s="10"/>
      <c r="G35" s="101" t="s">
        <v>26</v>
      </c>
      <c r="H35" s="86"/>
      <c r="I35" s="11">
        <f>I36</f>
        <v>1358100</v>
      </c>
      <c r="J35" s="12">
        <f>J36</f>
        <v>581420</v>
      </c>
    </row>
    <row r="36" spans="1:10" ht="12" customHeight="1">
      <c r="A36" s="13"/>
      <c r="B36" s="14"/>
      <c r="C36" s="92" t="s">
        <v>25</v>
      </c>
      <c r="D36" s="93"/>
      <c r="E36" s="94"/>
      <c r="F36" s="14"/>
      <c r="G36" s="117" t="s">
        <v>27</v>
      </c>
      <c r="H36" s="118"/>
      <c r="I36" s="15">
        <f>SUM(I37:I40)</f>
        <v>1358100</v>
      </c>
      <c r="J36" s="16">
        <f>J37+J38</f>
        <v>581420</v>
      </c>
    </row>
    <row r="37" spans="1:10" ht="12.75" customHeight="1">
      <c r="A37" s="28"/>
      <c r="B37" s="30"/>
      <c r="C37" s="29"/>
      <c r="D37" s="29"/>
      <c r="E37" s="30"/>
      <c r="F37" s="31">
        <v>6050</v>
      </c>
      <c r="G37" s="110" t="s">
        <v>30</v>
      </c>
      <c r="H37" s="111"/>
      <c r="I37" s="37"/>
      <c r="J37" s="32">
        <v>332000</v>
      </c>
    </row>
    <row r="38" spans="1:10" ht="12.75" customHeight="1">
      <c r="A38" s="17"/>
      <c r="B38" s="18"/>
      <c r="C38" s="19"/>
      <c r="D38" s="19"/>
      <c r="E38" s="18"/>
      <c r="F38" s="31">
        <v>6050</v>
      </c>
      <c r="G38" s="110" t="s">
        <v>30</v>
      </c>
      <c r="H38" s="111"/>
      <c r="I38" s="37"/>
      <c r="J38" s="32">
        <v>249420</v>
      </c>
    </row>
    <row r="39" spans="1:10" ht="12.75" customHeight="1">
      <c r="A39" s="17"/>
      <c r="B39" s="18"/>
      <c r="C39" s="19"/>
      <c r="D39" s="19"/>
      <c r="E39" s="18"/>
      <c r="F39" s="31">
        <v>6058</v>
      </c>
      <c r="G39" s="110" t="s">
        <v>30</v>
      </c>
      <c r="H39" s="111"/>
      <c r="I39" s="37">
        <v>908680</v>
      </c>
      <c r="J39" s="32"/>
    </row>
    <row r="40" spans="1:10" ht="12.75" customHeight="1">
      <c r="A40" s="17"/>
      <c r="B40" s="18"/>
      <c r="C40" s="19"/>
      <c r="D40" s="19"/>
      <c r="E40" s="18"/>
      <c r="F40" s="31">
        <v>6059</v>
      </c>
      <c r="G40" s="110" t="s">
        <v>30</v>
      </c>
      <c r="H40" s="111"/>
      <c r="I40" s="37">
        <v>449420</v>
      </c>
      <c r="J40" s="32"/>
    </row>
    <row r="41" spans="1:11" ht="18" customHeight="1">
      <c r="A41" s="95">
        <v>600</v>
      </c>
      <c r="B41" s="96"/>
      <c r="C41" s="9"/>
      <c r="D41" s="9"/>
      <c r="E41" s="10"/>
      <c r="F41" s="10"/>
      <c r="G41" s="101" t="s">
        <v>11</v>
      </c>
      <c r="H41" s="86"/>
      <c r="I41" s="11">
        <f>I47</f>
        <v>466000</v>
      </c>
      <c r="J41" s="12">
        <f>J47+J42</f>
        <v>723000</v>
      </c>
      <c r="K41" s="55"/>
    </row>
    <row r="42" spans="1:11" ht="18" customHeight="1">
      <c r="A42" s="13"/>
      <c r="B42" s="14"/>
      <c r="C42" s="92">
        <v>60013</v>
      </c>
      <c r="D42" s="93"/>
      <c r="E42" s="94"/>
      <c r="F42" s="14"/>
      <c r="G42" s="117" t="s">
        <v>75</v>
      </c>
      <c r="H42" s="118"/>
      <c r="I42" s="15"/>
      <c r="J42" s="16">
        <f>J43</f>
        <v>66000</v>
      </c>
      <c r="K42" s="55"/>
    </row>
    <row r="43" spans="1:11" ht="18" customHeight="1">
      <c r="A43" s="60"/>
      <c r="B43" s="61"/>
      <c r="C43" s="62"/>
      <c r="D43" s="62"/>
      <c r="E43" s="61"/>
      <c r="F43" s="33">
        <v>6050</v>
      </c>
      <c r="G43" s="108" t="s">
        <v>49</v>
      </c>
      <c r="H43" s="109"/>
      <c r="I43" s="38"/>
      <c r="J43" s="35">
        <v>66000</v>
      </c>
      <c r="K43" s="55"/>
    </row>
    <row r="44" spans="1:11" ht="11.25" customHeight="1">
      <c r="A44" s="49"/>
      <c r="B44" s="49"/>
      <c r="C44" s="49"/>
      <c r="D44" s="49"/>
      <c r="E44" s="49"/>
      <c r="F44" s="83"/>
      <c r="G44" s="82"/>
      <c r="H44" s="82"/>
      <c r="I44" s="84"/>
      <c r="J44" s="85"/>
      <c r="K44" s="55"/>
    </row>
    <row r="45" spans="1:11" ht="12.75" customHeight="1">
      <c r="A45" s="139" t="s">
        <v>2</v>
      </c>
      <c r="B45" s="140"/>
      <c r="C45" s="140"/>
      <c r="D45" s="140"/>
      <c r="E45" s="140"/>
      <c r="F45" s="141"/>
      <c r="G45" s="143" t="s">
        <v>3</v>
      </c>
      <c r="H45" s="144"/>
      <c r="I45" s="142" t="s">
        <v>4</v>
      </c>
      <c r="J45" s="138" t="s">
        <v>5</v>
      </c>
      <c r="K45" s="55"/>
    </row>
    <row r="46" spans="1:11" ht="12.75" customHeight="1">
      <c r="A46" s="147" t="s">
        <v>6</v>
      </c>
      <c r="B46" s="148"/>
      <c r="C46" s="147" t="s">
        <v>7</v>
      </c>
      <c r="D46" s="148"/>
      <c r="E46" s="149"/>
      <c r="F46" s="8" t="s">
        <v>8</v>
      </c>
      <c r="G46" s="145"/>
      <c r="H46" s="146"/>
      <c r="I46" s="142"/>
      <c r="J46" s="138"/>
      <c r="K46" s="55"/>
    </row>
    <row r="47" spans="1:12" ht="14.25" customHeight="1">
      <c r="A47" s="13"/>
      <c r="B47" s="14"/>
      <c r="C47" s="92">
        <v>60016</v>
      </c>
      <c r="D47" s="93"/>
      <c r="E47" s="94"/>
      <c r="F47" s="14"/>
      <c r="G47" s="117" t="s">
        <v>12</v>
      </c>
      <c r="H47" s="118"/>
      <c r="I47" s="15">
        <f>I48</f>
        <v>466000</v>
      </c>
      <c r="J47" s="16">
        <f>SUM(J48:J49)</f>
        <v>657000</v>
      </c>
      <c r="L47" s="58" t="s">
        <v>43</v>
      </c>
    </row>
    <row r="48" spans="1:12" ht="12.75">
      <c r="A48" s="17"/>
      <c r="B48" s="18"/>
      <c r="C48" s="19"/>
      <c r="D48" s="19"/>
      <c r="E48" s="18"/>
      <c r="F48" s="31">
        <v>6050</v>
      </c>
      <c r="G48" s="110" t="s">
        <v>49</v>
      </c>
      <c r="H48" s="111"/>
      <c r="I48" s="37">
        <v>466000</v>
      </c>
      <c r="J48" s="32">
        <v>539000</v>
      </c>
      <c r="L48" s="58"/>
    </row>
    <row r="49" spans="1:12" ht="22.5" customHeight="1">
      <c r="A49" s="17"/>
      <c r="B49" s="18"/>
      <c r="C49" s="19"/>
      <c r="D49" s="19"/>
      <c r="E49" s="18"/>
      <c r="F49" s="31">
        <v>6060</v>
      </c>
      <c r="G49" s="110" t="s">
        <v>58</v>
      </c>
      <c r="H49" s="111"/>
      <c r="I49" s="37"/>
      <c r="J49" s="63">
        <v>118000</v>
      </c>
      <c r="L49" s="58"/>
    </row>
    <row r="50" spans="1:10" ht="17.25" customHeight="1">
      <c r="A50" s="95">
        <v>700</v>
      </c>
      <c r="B50" s="96"/>
      <c r="C50" s="9"/>
      <c r="D50" s="9"/>
      <c r="E50" s="10"/>
      <c r="F50" s="10"/>
      <c r="G50" s="101" t="s">
        <v>45</v>
      </c>
      <c r="H50" s="86"/>
      <c r="I50" s="11"/>
      <c r="J50" s="12">
        <f>J51</f>
        <v>175000</v>
      </c>
    </row>
    <row r="51" spans="1:10" ht="12.75" customHeight="1">
      <c r="A51" s="13"/>
      <c r="B51" s="14"/>
      <c r="C51" s="92">
        <v>70005</v>
      </c>
      <c r="D51" s="93"/>
      <c r="E51" s="94"/>
      <c r="F51" s="14"/>
      <c r="G51" s="87" t="s">
        <v>46</v>
      </c>
      <c r="H51" s="88"/>
      <c r="I51" s="15"/>
      <c r="J51" s="16">
        <f>SUM(J52:J54)</f>
        <v>175000</v>
      </c>
    </row>
    <row r="52" spans="1:10" ht="12.75" customHeight="1">
      <c r="A52" s="17"/>
      <c r="B52" s="18"/>
      <c r="C52" s="19"/>
      <c r="D52" s="19"/>
      <c r="E52" s="18"/>
      <c r="F52" s="31">
        <v>4170</v>
      </c>
      <c r="G52" s="110" t="s">
        <v>52</v>
      </c>
      <c r="H52" s="111"/>
      <c r="I52" s="37"/>
      <c r="J52" s="32">
        <v>2000</v>
      </c>
    </row>
    <row r="53" spans="1:10" ht="24" customHeight="1">
      <c r="A53" s="17"/>
      <c r="B53" s="18"/>
      <c r="C53" s="19"/>
      <c r="D53" s="19"/>
      <c r="E53" s="18"/>
      <c r="F53" s="66">
        <v>4400</v>
      </c>
      <c r="G53" s="90" t="s">
        <v>57</v>
      </c>
      <c r="H53" s="91"/>
      <c r="I53" s="23"/>
      <c r="J53" s="56">
        <v>19000</v>
      </c>
    </row>
    <row r="54" spans="1:10" ht="12" customHeight="1">
      <c r="A54" s="17"/>
      <c r="B54" s="18"/>
      <c r="C54" s="19"/>
      <c r="D54" s="19"/>
      <c r="E54" s="18"/>
      <c r="F54" s="31">
        <v>6050</v>
      </c>
      <c r="G54" s="110" t="s">
        <v>36</v>
      </c>
      <c r="H54" s="111"/>
      <c r="I54" s="39"/>
      <c r="J54" s="32">
        <v>154000</v>
      </c>
    </row>
    <row r="55" spans="1:10" ht="17.25" customHeight="1">
      <c r="A55" s="95">
        <v>710</v>
      </c>
      <c r="B55" s="96"/>
      <c r="C55" s="9"/>
      <c r="D55" s="9"/>
      <c r="E55" s="10"/>
      <c r="F55" s="10"/>
      <c r="G55" s="101" t="s">
        <v>37</v>
      </c>
      <c r="H55" s="86"/>
      <c r="I55" s="11"/>
      <c r="J55" s="12">
        <f>J56</f>
        <v>100000</v>
      </c>
    </row>
    <row r="56" spans="1:10" ht="15.75" customHeight="1">
      <c r="A56" s="13"/>
      <c r="B56" s="14"/>
      <c r="C56" s="92">
        <v>71004</v>
      </c>
      <c r="D56" s="93"/>
      <c r="E56" s="94"/>
      <c r="F56" s="14"/>
      <c r="G56" s="87" t="s">
        <v>50</v>
      </c>
      <c r="H56" s="88"/>
      <c r="I56" s="15"/>
      <c r="J56" s="16">
        <f>J57</f>
        <v>100000</v>
      </c>
    </row>
    <row r="57" spans="1:10" ht="15" customHeight="1">
      <c r="A57" s="60"/>
      <c r="B57" s="61"/>
      <c r="C57" s="62"/>
      <c r="D57" s="62"/>
      <c r="E57" s="61"/>
      <c r="F57" s="33">
        <v>4300</v>
      </c>
      <c r="G57" s="108" t="s">
        <v>38</v>
      </c>
      <c r="H57" s="109"/>
      <c r="I57" s="38"/>
      <c r="J57" s="35">
        <v>100000</v>
      </c>
    </row>
    <row r="58" spans="1:10" ht="17.25" customHeight="1">
      <c r="A58" s="95">
        <v>750</v>
      </c>
      <c r="B58" s="96"/>
      <c r="C58" s="9"/>
      <c r="D58" s="9"/>
      <c r="E58" s="10"/>
      <c r="F58" s="10"/>
      <c r="G58" s="101" t="s">
        <v>39</v>
      </c>
      <c r="H58" s="86"/>
      <c r="I58" s="11"/>
      <c r="J58" s="12">
        <f>J59</f>
        <v>3277</v>
      </c>
    </row>
    <row r="59" spans="1:10" ht="15.75" customHeight="1">
      <c r="A59" s="13"/>
      <c r="B59" s="14"/>
      <c r="C59" s="92">
        <v>75095</v>
      </c>
      <c r="D59" s="93"/>
      <c r="E59" s="94"/>
      <c r="F59" s="14"/>
      <c r="G59" s="117" t="s">
        <v>66</v>
      </c>
      <c r="H59" s="118"/>
      <c r="I59" s="15"/>
      <c r="J59" s="16">
        <f>J60</f>
        <v>3277</v>
      </c>
    </row>
    <row r="60" spans="1:10" ht="15.75" customHeight="1">
      <c r="A60" s="17"/>
      <c r="B60" s="18"/>
      <c r="C60" s="19"/>
      <c r="D60" s="19"/>
      <c r="E60" s="18"/>
      <c r="F60" s="31">
        <v>4430</v>
      </c>
      <c r="G60" s="110" t="s">
        <v>67</v>
      </c>
      <c r="H60" s="111"/>
      <c r="I60" s="37"/>
      <c r="J60" s="63">
        <v>3277</v>
      </c>
    </row>
    <row r="61" spans="1:10" ht="15.75" customHeight="1">
      <c r="A61" s="112">
        <v>801</v>
      </c>
      <c r="B61" s="97"/>
      <c r="C61" s="24"/>
      <c r="D61" s="24"/>
      <c r="E61" s="25"/>
      <c r="F61" s="25"/>
      <c r="G61" s="114" t="s">
        <v>31</v>
      </c>
      <c r="H61" s="89"/>
      <c r="I61" s="26">
        <f>I62</f>
        <v>6001700</v>
      </c>
      <c r="J61" s="26">
        <f>J62</f>
        <v>167900</v>
      </c>
    </row>
    <row r="62" spans="1:10" ht="11.25" customHeight="1">
      <c r="A62" s="102"/>
      <c r="B62" s="103"/>
      <c r="C62" s="98">
        <v>80101</v>
      </c>
      <c r="D62" s="99"/>
      <c r="E62" s="100"/>
      <c r="F62" s="27"/>
      <c r="G62" s="87" t="s">
        <v>32</v>
      </c>
      <c r="H62" s="88"/>
      <c r="I62" s="15">
        <f>SUM(I63:I68)</f>
        <v>6001700</v>
      </c>
      <c r="J62" s="15">
        <f>SUM(J63:J68)</f>
        <v>167900</v>
      </c>
    </row>
    <row r="63" spans="1:10" ht="11.25" customHeight="1">
      <c r="A63" s="17"/>
      <c r="B63" s="19"/>
      <c r="C63" s="17"/>
      <c r="D63" s="19"/>
      <c r="E63" s="18"/>
      <c r="F63" s="31">
        <v>4170</v>
      </c>
      <c r="G63" s="110" t="s">
        <v>52</v>
      </c>
      <c r="H63" s="111"/>
      <c r="I63" s="39">
        <v>1700</v>
      </c>
      <c r="J63" s="32"/>
    </row>
    <row r="64" spans="1:10" ht="12" customHeight="1">
      <c r="A64" s="17"/>
      <c r="B64" s="19"/>
      <c r="C64" s="17"/>
      <c r="D64" s="19"/>
      <c r="E64" s="18"/>
      <c r="F64" s="31">
        <v>4210</v>
      </c>
      <c r="G64" s="110" t="s">
        <v>47</v>
      </c>
      <c r="H64" s="111"/>
      <c r="I64" s="39"/>
      <c r="J64" s="32">
        <v>1100</v>
      </c>
    </row>
    <row r="65" spans="1:10" ht="15" customHeight="1">
      <c r="A65" s="17"/>
      <c r="B65" s="19"/>
      <c r="C65" s="17"/>
      <c r="D65" s="19"/>
      <c r="E65" s="18"/>
      <c r="F65" s="31">
        <v>4240</v>
      </c>
      <c r="G65" s="110" t="s">
        <v>65</v>
      </c>
      <c r="H65" s="111"/>
      <c r="I65" s="39"/>
      <c r="J65" s="32">
        <v>600</v>
      </c>
    </row>
    <row r="66" spans="1:10" ht="15" customHeight="1">
      <c r="A66" s="17"/>
      <c r="B66" s="19"/>
      <c r="C66" s="17"/>
      <c r="D66" s="19"/>
      <c r="E66" s="18"/>
      <c r="F66" s="31">
        <v>6050</v>
      </c>
      <c r="G66" s="110" t="s">
        <v>36</v>
      </c>
      <c r="H66" s="111"/>
      <c r="I66" s="39"/>
      <c r="J66" s="32">
        <v>166200</v>
      </c>
    </row>
    <row r="67" spans="1:10" ht="15" customHeight="1">
      <c r="A67" s="17"/>
      <c r="B67" s="19"/>
      <c r="C67" s="17"/>
      <c r="D67" s="19"/>
      <c r="E67" s="18"/>
      <c r="F67" s="31">
        <v>6058</v>
      </c>
      <c r="G67" s="110" t="s">
        <v>36</v>
      </c>
      <c r="H67" s="111"/>
      <c r="I67" s="39">
        <v>5000000</v>
      </c>
      <c r="J67" s="32"/>
    </row>
    <row r="68" spans="1:10" ht="15" customHeight="1">
      <c r="A68" s="17"/>
      <c r="B68" s="19"/>
      <c r="C68" s="48"/>
      <c r="D68" s="19"/>
      <c r="E68" s="18"/>
      <c r="F68" s="33">
        <v>6059</v>
      </c>
      <c r="G68" s="108" t="s">
        <v>36</v>
      </c>
      <c r="H68" s="109"/>
      <c r="I68" s="52">
        <v>1000000</v>
      </c>
      <c r="J68" s="35"/>
    </row>
    <row r="69" spans="1:10" ht="15" customHeight="1">
      <c r="A69" s="95">
        <v>851</v>
      </c>
      <c r="B69" s="96"/>
      <c r="C69" s="9"/>
      <c r="D69" s="9"/>
      <c r="E69" s="10"/>
      <c r="F69" s="10"/>
      <c r="G69" s="101" t="s">
        <v>81</v>
      </c>
      <c r="H69" s="86"/>
      <c r="I69" s="11">
        <f>I70</f>
        <v>277000</v>
      </c>
      <c r="J69" s="12"/>
    </row>
    <row r="70" spans="1:10" ht="15" customHeight="1">
      <c r="A70" s="13"/>
      <c r="B70" s="14"/>
      <c r="C70" s="92">
        <v>85121</v>
      </c>
      <c r="D70" s="93"/>
      <c r="E70" s="94"/>
      <c r="F70" s="14"/>
      <c r="G70" s="87" t="s">
        <v>82</v>
      </c>
      <c r="H70" s="88"/>
      <c r="I70" s="15">
        <f>I71</f>
        <v>277000</v>
      </c>
      <c r="J70" s="16"/>
    </row>
    <row r="71" spans="1:10" ht="15" customHeight="1">
      <c r="A71" s="60"/>
      <c r="B71" s="61"/>
      <c r="C71" s="62"/>
      <c r="D71" s="62"/>
      <c r="E71" s="61"/>
      <c r="F71" s="33">
        <v>4270</v>
      </c>
      <c r="G71" s="108" t="s">
        <v>48</v>
      </c>
      <c r="H71" s="109"/>
      <c r="I71" s="38">
        <v>277000</v>
      </c>
      <c r="J71" s="35"/>
    </row>
    <row r="72" spans="1:10" ht="13.5" customHeight="1">
      <c r="A72" s="112">
        <v>852</v>
      </c>
      <c r="B72" s="97"/>
      <c r="C72" s="24"/>
      <c r="D72" s="24"/>
      <c r="E72" s="25"/>
      <c r="F72" s="25"/>
      <c r="G72" s="114" t="s">
        <v>55</v>
      </c>
      <c r="H72" s="89"/>
      <c r="I72" s="26">
        <f>I75+I77</f>
        <v>2750</v>
      </c>
      <c r="J72" s="26">
        <f>J73+J77</f>
        <v>2750</v>
      </c>
    </row>
    <row r="73" spans="1:10" ht="41.25" customHeight="1">
      <c r="A73" s="102"/>
      <c r="B73" s="103"/>
      <c r="C73" s="98">
        <v>85212</v>
      </c>
      <c r="D73" s="99"/>
      <c r="E73" s="100"/>
      <c r="F73" s="27"/>
      <c r="G73" s="87" t="s">
        <v>62</v>
      </c>
      <c r="H73" s="88"/>
      <c r="I73" s="15"/>
      <c r="J73" s="54">
        <f>J74</f>
        <v>250</v>
      </c>
    </row>
    <row r="74" spans="1:10" ht="13.5" customHeight="1">
      <c r="A74" s="17"/>
      <c r="B74" s="19"/>
      <c r="C74" s="17"/>
      <c r="D74" s="19"/>
      <c r="E74" s="18"/>
      <c r="F74" s="31">
        <v>4440</v>
      </c>
      <c r="G74" s="110" t="s">
        <v>63</v>
      </c>
      <c r="H74" s="111"/>
      <c r="I74" s="39"/>
      <c r="J74" s="32">
        <v>250</v>
      </c>
    </row>
    <row r="75" spans="1:10" ht="15.75" customHeight="1">
      <c r="A75" s="102"/>
      <c r="B75" s="103"/>
      <c r="C75" s="98">
        <v>85219</v>
      </c>
      <c r="D75" s="99"/>
      <c r="E75" s="100"/>
      <c r="F75" s="27"/>
      <c r="G75" s="87" t="s">
        <v>56</v>
      </c>
      <c r="H75" s="88"/>
      <c r="I75" s="15">
        <f>I76</f>
        <v>250</v>
      </c>
      <c r="J75" s="54"/>
    </row>
    <row r="76" spans="1:10" ht="13.5" customHeight="1">
      <c r="A76" s="17"/>
      <c r="B76" s="19"/>
      <c r="C76" s="17"/>
      <c r="D76" s="19"/>
      <c r="E76" s="18"/>
      <c r="F76" s="31">
        <v>4210</v>
      </c>
      <c r="G76" s="110" t="s">
        <v>47</v>
      </c>
      <c r="H76" s="111"/>
      <c r="I76" s="39">
        <v>250</v>
      </c>
      <c r="J76" s="32"/>
    </row>
    <row r="77" spans="1:10" ht="20.25" customHeight="1">
      <c r="A77" s="102"/>
      <c r="B77" s="103"/>
      <c r="C77" s="98">
        <v>85219</v>
      </c>
      <c r="D77" s="99"/>
      <c r="E77" s="100"/>
      <c r="F77" s="27"/>
      <c r="G77" s="87" t="s">
        <v>64</v>
      </c>
      <c r="H77" s="88"/>
      <c r="I77" s="15">
        <f>I81+I80</f>
        <v>2500</v>
      </c>
      <c r="J77" s="54">
        <f>J78+J79</f>
        <v>2500</v>
      </c>
    </row>
    <row r="78" spans="1:10" ht="13.5" customHeight="1">
      <c r="A78" s="17"/>
      <c r="B78" s="19"/>
      <c r="C78" s="28"/>
      <c r="D78" s="19"/>
      <c r="E78" s="18"/>
      <c r="F78" s="31">
        <v>4218</v>
      </c>
      <c r="G78" s="110" t="s">
        <v>47</v>
      </c>
      <c r="H78" s="111"/>
      <c r="I78" s="39"/>
      <c r="J78" s="32">
        <v>2238</v>
      </c>
    </row>
    <row r="79" spans="1:10" ht="13.5" customHeight="1">
      <c r="A79" s="17"/>
      <c r="B79" s="19"/>
      <c r="C79" s="17"/>
      <c r="D79" s="19"/>
      <c r="E79" s="18"/>
      <c r="F79" s="31">
        <v>4219</v>
      </c>
      <c r="G79" s="110" t="s">
        <v>47</v>
      </c>
      <c r="H79" s="111"/>
      <c r="I79" s="39"/>
      <c r="J79" s="32">
        <v>262</v>
      </c>
    </row>
    <row r="80" spans="1:10" ht="13.5" customHeight="1">
      <c r="A80" s="17"/>
      <c r="B80" s="19"/>
      <c r="C80" s="17"/>
      <c r="D80" s="19"/>
      <c r="E80" s="18"/>
      <c r="F80" s="31">
        <v>6068</v>
      </c>
      <c r="G80" s="110" t="s">
        <v>79</v>
      </c>
      <c r="H80" s="111"/>
      <c r="I80" s="39">
        <v>2238</v>
      </c>
      <c r="J80" s="32"/>
    </row>
    <row r="81" spans="1:10" ht="13.5" customHeight="1">
      <c r="A81" s="48"/>
      <c r="B81" s="49"/>
      <c r="C81" s="48"/>
      <c r="D81" s="49"/>
      <c r="E81" s="53"/>
      <c r="F81" s="33">
        <v>6069</v>
      </c>
      <c r="G81" s="108" t="s">
        <v>80</v>
      </c>
      <c r="H81" s="109"/>
      <c r="I81" s="52">
        <v>262</v>
      </c>
      <c r="J81" s="35"/>
    </row>
    <row r="82" spans="1:10" ht="24" customHeight="1">
      <c r="A82" s="112">
        <v>900</v>
      </c>
      <c r="B82" s="113"/>
      <c r="C82" s="24"/>
      <c r="D82" s="24"/>
      <c r="E82" s="25"/>
      <c r="F82" s="25"/>
      <c r="G82" s="114" t="s">
        <v>40</v>
      </c>
      <c r="H82" s="115"/>
      <c r="I82" s="26"/>
      <c r="J82" s="26">
        <f>J83+J85</f>
        <v>349437</v>
      </c>
    </row>
    <row r="83" spans="1:10" ht="15.75" customHeight="1">
      <c r="A83" s="102"/>
      <c r="B83" s="116"/>
      <c r="C83" s="98">
        <v>90002</v>
      </c>
      <c r="D83" s="122"/>
      <c r="E83" s="123"/>
      <c r="F83" s="27"/>
      <c r="G83" s="87" t="s">
        <v>68</v>
      </c>
      <c r="H83" s="88"/>
      <c r="I83" s="15"/>
      <c r="J83" s="34">
        <f>J84</f>
        <v>31437</v>
      </c>
    </row>
    <row r="84" spans="1:10" ht="15.75" customHeight="1">
      <c r="A84" s="28"/>
      <c r="B84" s="30"/>
      <c r="C84" s="29"/>
      <c r="D84" s="29"/>
      <c r="E84" s="30"/>
      <c r="F84" s="31">
        <v>4300</v>
      </c>
      <c r="G84" s="110" t="s">
        <v>38</v>
      </c>
      <c r="H84" s="111"/>
      <c r="I84" s="39"/>
      <c r="J84" s="32">
        <v>31437</v>
      </c>
    </row>
    <row r="85" spans="1:10" ht="15.75" customHeight="1">
      <c r="A85" s="102"/>
      <c r="B85" s="116"/>
      <c r="C85" s="98">
        <v>90015</v>
      </c>
      <c r="D85" s="122"/>
      <c r="E85" s="123"/>
      <c r="F85" s="27"/>
      <c r="G85" s="87" t="s">
        <v>76</v>
      </c>
      <c r="H85" s="88"/>
      <c r="I85" s="15"/>
      <c r="J85" s="34">
        <f>J86</f>
        <v>318000</v>
      </c>
    </row>
    <row r="86" spans="1:10" ht="15.75" customHeight="1">
      <c r="A86" s="48"/>
      <c r="B86" s="53"/>
      <c r="C86" s="49"/>
      <c r="D86" s="49"/>
      <c r="E86" s="53"/>
      <c r="F86" s="33">
        <v>6050</v>
      </c>
      <c r="G86" s="108" t="s">
        <v>36</v>
      </c>
      <c r="H86" s="109"/>
      <c r="I86" s="52"/>
      <c r="J86" s="35">
        <v>318000</v>
      </c>
    </row>
    <row r="87" spans="1:10" ht="15.75" customHeight="1">
      <c r="A87" s="71"/>
      <c r="B87" s="71"/>
      <c r="C87" s="71"/>
      <c r="D87" s="71"/>
      <c r="E87" s="71"/>
      <c r="F87" s="75"/>
      <c r="G87" s="76"/>
      <c r="H87" s="76"/>
      <c r="I87" s="77"/>
      <c r="J87" s="78"/>
    </row>
    <row r="88" spans="1:10" ht="15.75" customHeight="1">
      <c r="A88" s="19"/>
      <c r="B88" s="19"/>
      <c r="C88" s="19"/>
      <c r="D88" s="19"/>
      <c r="E88" s="19"/>
      <c r="F88" s="73"/>
      <c r="G88" s="74"/>
      <c r="H88" s="74"/>
      <c r="I88" s="79"/>
      <c r="J88" s="80"/>
    </row>
    <row r="89" spans="1:10" ht="12" customHeight="1">
      <c r="A89" s="19"/>
      <c r="B89" s="19"/>
      <c r="C89" s="19"/>
      <c r="D89" s="19"/>
      <c r="E89" s="19"/>
      <c r="F89" s="73"/>
      <c r="G89" s="74"/>
      <c r="H89" s="74"/>
      <c r="I89" s="79"/>
      <c r="J89" s="80"/>
    </row>
    <row r="90" spans="1:10" ht="12.75" customHeight="1">
      <c r="A90" s="139" t="s">
        <v>2</v>
      </c>
      <c r="B90" s="140"/>
      <c r="C90" s="140"/>
      <c r="D90" s="140"/>
      <c r="E90" s="140"/>
      <c r="F90" s="141"/>
      <c r="G90" s="143" t="s">
        <v>3</v>
      </c>
      <c r="H90" s="144"/>
      <c r="I90" s="142" t="s">
        <v>4</v>
      </c>
      <c r="J90" s="138" t="s">
        <v>5</v>
      </c>
    </row>
    <row r="91" spans="1:10" ht="12.75" customHeight="1">
      <c r="A91" s="147" t="s">
        <v>6</v>
      </c>
      <c r="B91" s="148"/>
      <c r="C91" s="147" t="s">
        <v>7</v>
      </c>
      <c r="D91" s="148"/>
      <c r="E91" s="149"/>
      <c r="F91" s="8" t="s">
        <v>8</v>
      </c>
      <c r="G91" s="145"/>
      <c r="H91" s="146"/>
      <c r="I91" s="142"/>
      <c r="J91" s="138"/>
    </row>
    <row r="92" spans="1:10" ht="25.5" customHeight="1">
      <c r="A92" s="112">
        <v>921</v>
      </c>
      <c r="B92" s="113"/>
      <c r="C92" s="24"/>
      <c r="D92" s="24"/>
      <c r="E92" s="25"/>
      <c r="F92" s="25"/>
      <c r="G92" s="114" t="s">
        <v>77</v>
      </c>
      <c r="H92" s="115"/>
      <c r="I92" s="26"/>
      <c r="J92" s="26">
        <f>J93</f>
        <v>59933</v>
      </c>
    </row>
    <row r="93" spans="1:10" ht="15.75" customHeight="1">
      <c r="A93" s="102"/>
      <c r="B93" s="116"/>
      <c r="C93" s="98">
        <v>92109</v>
      </c>
      <c r="D93" s="122"/>
      <c r="E93" s="123"/>
      <c r="F93" s="27"/>
      <c r="G93" s="87" t="s">
        <v>72</v>
      </c>
      <c r="H93" s="88"/>
      <c r="I93" s="15"/>
      <c r="J93" s="34">
        <f>J94</f>
        <v>59933</v>
      </c>
    </row>
    <row r="94" spans="1:10" ht="24.75" customHeight="1">
      <c r="A94" s="60"/>
      <c r="B94" s="62"/>
      <c r="C94" s="60"/>
      <c r="D94" s="62"/>
      <c r="E94" s="61"/>
      <c r="F94" s="33">
        <v>2480</v>
      </c>
      <c r="G94" s="108" t="s">
        <v>51</v>
      </c>
      <c r="H94" s="109"/>
      <c r="I94" s="52"/>
      <c r="J94" s="81">
        <v>59933</v>
      </c>
    </row>
    <row r="95" spans="1:10" ht="14.25" customHeight="1">
      <c r="A95" s="112">
        <v>926</v>
      </c>
      <c r="B95" s="113"/>
      <c r="C95" s="24"/>
      <c r="D95" s="24"/>
      <c r="E95" s="25"/>
      <c r="F95" s="25"/>
      <c r="G95" s="114" t="s">
        <v>41</v>
      </c>
      <c r="H95" s="115"/>
      <c r="I95" s="26">
        <f>I96</f>
        <v>72176</v>
      </c>
      <c r="J95" s="26">
        <f>J96</f>
        <v>106329</v>
      </c>
    </row>
    <row r="96" spans="1:10" ht="14.25" customHeight="1">
      <c r="A96" s="102"/>
      <c r="B96" s="116"/>
      <c r="C96" s="98">
        <v>92605</v>
      </c>
      <c r="D96" s="122"/>
      <c r="E96" s="123"/>
      <c r="F96" s="27"/>
      <c r="G96" s="87" t="s">
        <v>42</v>
      </c>
      <c r="H96" s="88"/>
      <c r="I96" s="15">
        <f>I97+I98</f>
        <v>72176</v>
      </c>
      <c r="J96" s="34">
        <f>SUM(J97:J101)</f>
        <v>106329</v>
      </c>
    </row>
    <row r="97" spans="1:12" ht="14.25" customHeight="1">
      <c r="A97" s="126"/>
      <c r="B97" s="127"/>
      <c r="C97" s="126"/>
      <c r="D97" s="127"/>
      <c r="E97" s="130"/>
      <c r="F97" s="65">
        <v>4210</v>
      </c>
      <c r="G97" s="110" t="s">
        <v>47</v>
      </c>
      <c r="H97" s="111"/>
      <c r="I97" s="39">
        <v>12176</v>
      </c>
      <c r="J97" s="32">
        <v>6153</v>
      </c>
      <c r="L97" s="55"/>
    </row>
    <row r="98" spans="1:12" ht="14.25" customHeight="1">
      <c r="A98" s="128"/>
      <c r="B98" s="129"/>
      <c r="C98" s="128"/>
      <c r="D98" s="129"/>
      <c r="E98" s="131"/>
      <c r="F98" s="65">
        <v>4270</v>
      </c>
      <c r="G98" s="110" t="s">
        <v>48</v>
      </c>
      <c r="H98" s="111"/>
      <c r="I98" s="39">
        <v>60000</v>
      </c>
      <c r="J98" s="32"/>
      <c r="L98" s="55"/>
    </row>
    <row r="99" spans="1:12" ht="14.25" customHeight="1">
      <c r="A99" s="128"/>
      <c r="B99" s="129"/>
      <c r="C99" s="128"/>
      <c r="D99" s="129"/>
      <c r="E99" s="131"/>
      <c r="F99" s="31">
        <v>4300</v>
      </c>
      <c r="G99" s="125" t="s">
        <v>38</v>
      </c>
      <c r="H99" s="111"/>
      <c r="I99" s="39"/>
      <c r="J99" s="32">
        <v>60000</v>
      </c>
      <c r="L99" s="55"/>
    </row>
    <row r="100" spans="1:12" ht="14.25" customHeight="1">
      <c r="A100" s="17"/>
      <c r="B100" s="19"/>
      <c r="C100" s="17"/>
      <c r="D100" s="19"/>
      <c r="E100" s="18"/>
      <c r="F100" s="31">
        <v>6050</v>
      </c>
      <c r="G100" s="110" t="s">
        <v>36</v>
      </c>
      <c r="H100" s="111"/>
      <c r="I100" s="39"/>
      <c r="J100" s="32">
        <v>28000</v>
      </c>
      <c r="L100" s="55"/>
    </row>
    <row r="101" spans="1:12" ht="22.5" customHeight="1">
      <c r="A101" s="17"/>
      <c r="B101" s="19"/>
      <c r="C101" s="48"/>
      <c r="D101" s="49"/>
      <c r="E101" s="53"/>
      <c r="F101" s="33">
        <v>6060</v>
      </c>
      <c r="G101" s="108" t="s">
        <v>79</v>
      </c>
      <c r="H101" s="109"/>
      <c r="I101" s="52"/>
      <c r="J101" s="81">
        <v>12176</v>
      </c>
      <c r="L101" s="55"/>
    </row>
    <row r="102" spans="1:13" ht="15.75">
      <c r="A102" s="119" t="s">
        <v>13</v>
      </c>
      <c r="B102" s="120"/>
      <c r="C102" s="120"/>
      <c r="D102" s="120"/>
      <c r="E102" s="120"/>
      <c r="F102" s="120"/>
      <c r="G102" s="120"/>
      <c r="H102" s="97"/>
      <c r="I102" s="36">
        <f>I95+I82++I72+I61+I58+I55+I50+I41+I35+I69</f>
        <v>8177726</v>
      </c>
      <c r="J102" s="36">
        <f>J95+J82++J72+J61+J58+J55+J50+J41+J35+J92</f>
        <v>2269046</v>
      </c>
      <c r="K102" s="55">
        <f>J102-I102</f>
        <v>-5908680</v>
      </c>
      <c r="L102" s="55">
        <f>K102+K27</f>
        <v>0</v>
      </c>
      <c r="M102" s="55"/>
    </row>
    <row r="103" spans="1:10" ht="12" customHeight="1">
      <c r="A103" s="40"/>
      <c r="B103" s="40"/>
      <c r="C103" s="40"/>
      <c r="D103" s="40"/>
      <c r="E103" s="40"/>
      <c r="F103" s="40"/>
      <c r="G103" s="40"/>
      <c r="H103" s="40"/>
      <c r="I103" s="41"/>
      <c r="J103" s="41"/>
    </row>
    <row r="104" spans="1:10" ht="12.75">
      <c r="A104" s="135" t="s">
        <v>14</v>
      </c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0" ht="6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3.5" customHeight="1">
      <c r="A106" s="50" t="s">
        <v>28</v>
      </c>
      <c r="B106" s="43" t="s">
        <v>59</v>
      </c>
      <c r="C106" s="43"/>
      <c r="D106" s="43"/>
      <c r="E106" s="43"/>
      <c r="F106" s="43"/>
      <c r="G106" s="43"/>
      <c r="H106" s="43"/>
      <c r="I106" s="43"/>
      <c r="J106" s="43"/>
    </row>
    <row r="107" spans="1:10" ht="13.5" customHeight="1">
      <c r="A107" s="50" t="s">
        <v>29</v>
      </c>
      <c r="B107" s="43" t="s">
        <v>85</v>
      </c>
      <c r="C107" s="43"/>
      <c r="D107" s="43"/>
      <c r="E107" s="43"/>
      <c r="F107" s="43"/>
      <c r="G107" s="43"/>
      <c r="H107" s="43"/>
      <c r="I107" s="43"/>
      <c r="J107" s="43"/>
    </row>
    <row r="108" spans="1:10" ht="13.5" customHeight="1">
      <c r="A108" s="50"/>
      <c r="B108" s="124" t="s">
        <v>33</v>
      </c>
      <c r="C108" s="124"/>
      <c r="D108" s="124"/>
      <c r="E108" s="124"/>
      <c r="F108" s="124"/>
      <c r="G108" s="43"/>
      <c r="H108" s="43"/>
      <c r="I108" s="43"/>
      <c r="J108" s="43"/>
    </row>
    <row r="109" spans="1:10" ht="13.5" customHeight="1">
      <c r="A109" s="50" t="s">
        <v>34</v>
      </c>
      <c r="B109" s="124" t="s">
        <v>86</v>
      </c>
      <c r="C109" s="124"/>
      <c r="D109" s="124"/>
      <c r="E109" s="124"/>
      <c r="F109" s="124"/>
      <c r="G109" s="124"/>
      <c r="H109" s="124"/>
      <c r="I109" s="124"/>
      <c r="J109" s="124"/>
    </row>
    <row r="110" spans="1:10" ht="13.5" customHeight="1">
      <c r="A110" s="51"/>
      <c r="B110" s="124" t="s">
        <v>54</v>
      </c>
      <c r="C110" s="124"/>
      <c r="D110" s="124"/>
      <c r="E110" s="124"/>
      <c r="F110" s="124"/>
      <c r="G110" s="124"/>
      <c r="H110" s="124"/>
      <c r="I110" s="124"/>
      <c r="J110" s="124"/>
    </row>
    <row r="111" spans="1:10" ht="13.5" customHeight="1">
      <c r="A111" s="51"/>
      <c r="B111" s="124" t="s">
        <v>53</v>
      </c>
      <c r="C111" s="124"/>
      <c r="D111" s="124"/>
      <c r="E111" s="124"/>
      <c r="F111" s="124"/>
      <c r="G111" s="124"/>
      <c r="H111" s="124"/>
      <c r="I111" s="124"/>
      <c r="J111" s="124"/>
    </row>
    <row r="112" spans="1:10" ht="13.5" customHeight="1">
      <c r="A112" s="50" t="s">
        <v>44</v>
      </c>
      <c r="B112" s="124" t="s">
        <v>69</v>
      </c>
      <c r="C112" s="124"/>
      <c r="D112" s="124"/>
      <c r="E112" s="124"/>
      <c r="F112" s="124"/>
      <c r="G112" s="124"/>
      <c r="H112" s="124"/>
      <c r="I112" s="124"/>
      <c r="J112" s="124"/>
    </row>
    <row r="113" spans="1:10" ht="13.5" customHeight="1">
      <c r="A113" s="51"/>
      <c r="B113" s="124" t="s">
        <v>70</v>
      </c>
      <c r="C113" s="124"/>
      <c r="D113" s="124"/>
      <c r="E113" s="124"/>
      <c r="F113" s="124"/>
      <c r="G113" s="124"/>
      <c r="H113" s="124"/>
      <c r="I113" s="124"/>
      <c r="J113" s="124"/>
    </row>
    <row r="114" spans="1:10" ht="13.5" customHeight="1">
      <c r="A114" s="51"/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1:10" ht="12" customHeight="1">
      <c r="A115" s="136" t="s">
        <v>15</v>
      </c>
      <c r="B115" s="136"/>
      <c r="C115" s="136"/>
      <c r="D115" s="136"/>
      <c r="E115" s="136"/>
      <c r="F115" s="136"/>
      <c r="G115" s="136"/>
      <c r="H115" s="136"/>
      <c r="I115" s="136"/>
      <c r="J115" s="136"/>
    </row>
    <row r="116" spans="1:10" ht="6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27.75" customHeight="1">
      <c r="A117" s="132" t="s">
        <v>71</v>
      </c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12.75" customHeight="1">
      <c r="A118" s="44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12.75" customHeight="1">
      <c r="A119" s="136" t="s">
        <v>16</v>
      </c>
      <c r="B119" s="136"/>
      <c r="C119" s="136"/>
      <c r="D119" s="136"/>
      <c r="E119" s="136"/>
      <c r="F119" s="136"/>
      <c r="G119" s="136"/>
      <c r="H119" s="136"/>
      <c r="I119" s="136"/>
      <c r="J119" s="136"/>
    </row>
    <row r="120" spans="1:10" ht="7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2.75" customHeight="1">
      <c r="A121" s="124" t="s">
        <v>74</v>
      </c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1:10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2.75" customHeight="1">
      <c r="A123" s="134" t="s">
        <v>18</v>
      </c>
      <c r="B123" s="134"/>
      <c r="C123" s="134"/>
      <c r="D123" s="134"/>
      <c r="E123" s="134"/>
      <c r="F123" s="134"/>
      <c r="G123" s="134"/>
      <c r="H123" s="134"/>
      <c r="I123" s="134"/>
      <c r="J123" s="134"/>
    </row>
    <row r="124" spans="1:10" ht="6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2.75">
      <c r="A125" s="137" t="s">
        <v>17</v>
      </c>
      <c r="B125" s="137"/>
      <c r="C125" s="137"/>
      <c r="D125" s="137"/>
      <c r="E125" s="137"/>
      <c r="F125" s="137"/>
      <c r="G125" s="137"/>
      <c r="H125" s="137"/>
      <c r="I125" s="137"/>
      <c r="J125" s="137"/>
    </row>
    <row r="126" spans="1:10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ht="12.75">
      <c r="A127" s="136" t="s">
        <v>20</v>
      </c>
      <c r="B127" s="136"/>
      <c r="C127" s="136"/>
      <c r="D127" s="136"/>
      <c r="E127" s="136"/>
      <c r="F127" s="136"/>
      <c r="G127" s="136"/>
      <c r="H127" s="136"/>
      <c r="I127" s="136"/>
      <c r="J127" s="136"/>
    </row>
    <row r="128" spans="1:10" ht="6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12.75">
      <c r="A129" s="137" t="s">
        <v>19</v>
      </c>
      <c r="B129" s="137"/>
      <c r="C129" s="137"/>
      <c r="D129" s="137"/>
      <c r="E129" s="137"/>
      <c r="F129" s="137"/>
      <c r="G129" s="137"/>
      <c r="H129" s="137"/>
      <c r="I129" s="137"/>
      <c r="J129" s="137"/>
    </row>
    <row r="130" spans="1:10" ht="12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ht="12.75">
      <c r="A131" s="136" t="s">
        <v>73</v>
      </c>
      <c r="B131" s="136"/>
      <c r="C131" s="136"/>
      <c r="D131" s="136"/>
      <c r="E131" s="136"/>
      <c r="F131" s="136"/>
      <c r="G131" s="136"/>
      <c r="H131" s="136"/>
      <c r="I131" s="136"/>
      <c r="J131" s="136"/>
    </row>
    <row r="132" spans="1:10" ht="6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ht="12.75">
      <c r="A133" s="137" t="s">
        <v>21</v>
      </c>
      <c r="B133" s="137"/>
      <c r="C133" s="137"/>
      <c r="D133" s="137"/>
      <c r="E133" s="137"/>
      <c r="F133" s="137"/>
      <c r="G133" s="137"/>
      <c r="H133" s="137"/>
      <c r="I133" s="137"/>
      <c r="J133" s="137"/>
    </row>
    <row r="134" spans="1:10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mergeCells count="170">
    <mergeCell ref="G96:H96"/>
    <mergeCell ref="G95:H95"/>
    <mergeCell ref="I90:I91"/>
    <mergeCell ref="J90:J91"/>
    <mergeCell ref="A91:B91"/>
    <mergeCell ref="C91:E91"/>
    <mergeCell ref="G45:H46"/>
    <mergeCell ref="I45:I46"/>
    <mergeCell ref="J45:J46"/>
    <mergeCell ref="A46:B46"/>
    <mergeCell ref="C46:E46"/>
    <mergeCell ref="G74:H74"/>
    <mergeCell ref="G79:H79"/>
    <mergeCell ref="G80:H80"/>
    <mergeCell ref="A75:B75"/>
    <mergeCell ref="A31:I31"/>
    <mergeCell ref="I33:I34"/>
    <mergeCell ref="J33:J34"/>
    <mergeCell ref="A34:B34"/>
    <mergeCell ref="B32:I32"/>
    <mergeCell ref="G17:H17"/>
    <mergeCell ref="I1:J1"/>
    <mergeCell ref="A2:J2"/>
    <mergeCell ref="A3:J3"/>
    <mergeCell ref="A4:J4"/>
    <mergeCell ref="A5:J5"/>
    <mergeCell ref="A7:J7"/>
    <mergeCell ref="A9:J9"/>
    <mergeCell ref="A11:I11"/>
    <mergeCell ref="B12:I12"/>
    <mergeCell ref="G13:H14"/>
    <mergeCell ref="A15:B15"/>
    <mergeCell ref="G15:H15"/>
    <mergeCell ref="C16:E16"/>
    <mergeCell ref="G16:H16"/>
    <mergeCell ref="J13:J14"/>
    <mergeCell ref="A13:F13"/>
    <mergeCell ref="I13:I14"/>
    <mergeCell ref="A33:F33"/>
    <mergeCell ref="G33:H34"/>
    <mergeCell ref="C34:E34"/>
    <mergeCell ref="A14:B14"/>
    <mergeCell ref="C14:E14"/>
    <mergeCell ref="A18:B18"/>
    <mergeCell ref="G18:H18"/>
    <mergeCell ref="A133:J133"/>
    <mergeCell ref="A125:J125"/>
    <mergeCell ref="A127:J127"/>
    <mergeCell ref="A129:J129"/>
    <mergeCell ref="A131:J131"/>
    <mergeCell ref="A117:J117"/>
    <mergeCell ref="A123:J123"/>
    <mergeCell ref="A104:J104"/>
    <mergeCell ref="A115:J115"/>
    <mergeCell ref="B108:F108"/>
    <mergeCell ref="A121:J121"/>
    <mergeCell ref="A119:J119"/>
    <mergeCell ref="B111:J111"/>
    <mergeCell ref="B112:J112"/>
    <mergeCell ref="B113:J113"/>
    <mergeCell ref="B114:J114"/>
    <mergeCell ref="G97:H97"/>
    <mergeCell ref="G99:H99"/>
    <mergeCell ref="B109:J109"/>
    <mergeCell ref="B110:J110"/>
    <mergeCell ref="G98:H98"/>
    <mergeCell ref="A97:B99"/>
    <mergeCell ref="A102:H102"/>
    <mergeCell ref="G100:H100"/>
    <mergeCell ref="C97:E99"/>
    <mergeCell ref="A96:B96"/>
    <mergeCell ref="G84:H84"/>
    <mergeCell ref="A95:B95"/>
    <mergeCell ref="G85:H85"/>
    <mergeCell ref="G86:H86"/>
    <mergeCell ref="C96:E96"/>
    <mergeCell ref="C93:E93"/>
    <mergeCell ref="G93:H93"/>
    <mergeCell ref="A90:F90"/>
    <mergeCell ref="G90:H91"/>
    <mergeCell ref="G94:H94"/>
    <mergeCell ref="G82:H82"/>
    <mergeCell ref="G83:H83"/>
    <mergeCell ref="A83:B83"/>
    <mergeCell ref="C83:E83"/>
    <mergeCell ref="A85:B85"/>
    <mergeCell ref="C85:E85"/>
    <mergeCell ref="A82:B82"/>
    <mergeCell ref="A21:B21"/>
    <mergeCell ref="G21:H21"/>
    <mergeCell ref="A27:H27"/>
    <mergeCell ref="G58:H58"/>
    <mergeCell ref="G47:H47"/>
    <mergeCell ref="A55:B55"/>
    <mergeCell ref="G55:H55"/>
    <mergeCell ref="G35:H35"/>
    <mergeCell ref="C47:E47"/>
    <mergeCell ref="A29:J29"/>
    <mergeCell ref="G63:H63"/>
    <mergeCell ref="G75:H75"/>
    <mergeCell ref="G77:H77"/>
    <mergeCell ref="G78:H78"/>
    <mergeCell ref="G67:H67"/>
    <mergeCell ref="G68:H68"/>
    <mergeCell ref="G66:H66"/>
    <mergeCell ref="G69:H69"/>
    <mergeCell ref="G70:H70"/>
    <mergeCell ref="G71:H71"/>
    <mergeCell ref="G41:H41"/>
    <mergeCell ref="G36:H36"/>
    <mergeCell ref="G48:H48"/>
    <mergeCell ref="G65:H65"/>
    <mergeCell ref="G38:H38"/>
    <mergeCell ref="G49:H49"/>
    <mergeCell ref="G50:H50"/>
    <mergeCell ref="G42:H42"/>
    <mergeCell ref="G43:H43"/>
    <mergeCell ref="G54:H54"/>
    <mergeCell ref="C19:E19"/>
    <mergeCell ref="G19:H19"/>
    <mergeCell ref="G20:H20"/>
    <mergeCell ref="G23:H23"/>
    <mergeCell ref="G22:H22"/>
    <mergeCell ref="C22:E22"/>
    <mergeCell ref="A35:B35"/>
    <mergeCell ref="G62:H62"/>
    <mergeCell ref="C73:E73"/>
    <mergeCell ref="C56:E56"/>
    <mergeCell ref="G56:H56"/>
    <mergeCell ref="A73:B73"/>
    <mergeCell ref="C62:E62"/>
    <mergeCell ref="G64:H64"/>
    <mergeCell ref="G72:H72"/>
    <mergeCell ref="G73:H73"/>
    <mergeCell ref="C75:E75"/>
    <mergeCell ref="A77:B77"/>
    <mergeCell ref="C77:E77"/>
    <mergeCell ref="A41:B41"/>
    <mergeCell ref="A69:B69"/>
    <mergeCell ref="C70:E70"/>
    <mergeCell ref="A45:F45"/>
    <mergeCell ref="C36:E36"/>
    <mergeCell ref="A58:B58"/>
    <mergeCell ref="A72:B72"/>
    <mergeCell ref="C59:E59"/>
    <mergeCell ref="A62:B62"/>
    <mergeCell ref="C51:E51"/>
    <mergeCell ref="A61:B61"/>
    <mergeCell ref="A50:B50"/>
    <mergeCell ref="C42:E42"/>
    <mergeCell ref="G24:H24"/>
    <mergeCell ref="G76:H76"/>
    <mergeCell ref="G59:H59"/>
    <mergeCell ref="G60:H60"/>
    <mergeCell ref="G51:H51"/>
    <mergeCell ref="G61:H61"/>
    <mergeCell ref="G57:H57"/>
    <mergeCell ref="G52:H52"/>
    <mergeCell ref="G37:H37"/>
    <mergeCell ref="G53:H53"/>
    <mergeCell ref="A22:B22"/>
    <mergeCell ref="G25:H25"/>
    <mergeCell ref="G26:H26"/>
    <mergeCell ref="G101:H101"/>
    <mergeCell ref="G39:H39"/>
    <mergeCell ref="G40:H40"/>
    <mergeCell ref="A92:B92"/>
    <mergeCell ref="G92:H92"/>
    <mergeCell ref="A93:B93"/>
    <mergeCell ref="G81:H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2009-07-03T09:34:07Z</cp:lastPrinted>
  <dcterms:created xsi:type="dcterms:W3CDTF">2009-01-14T07:09:08Z</dcterms:created>
  <dcterms:modified xsi:type="dcterms:W3CDTF">2009-07-13T10:27:19Z</dcterms:modified>
  <cp:category/>
  <cp:version/>
  <cp:contentType/>
  <cp:contentStatus/>
</cp:coreProperties>
</file>