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<sst xmlns="http://schemas.openxmlformats.org/spreadsheetml/2006/main" count="88" uniqueCount="50">
  <si>
    <t>§</t>
  </si>
  <si>
    <t>Zakup środków żywności</t>
  </si>
  <si>
    <t>Zakup usług pozostałych</t>
  </si>
  <si>
    <t>Zakup usług remontowych</t>
  </si>
  <si>
    <t>Wpływy z różnych dochodów</t>
  </si>
  <si>
    <t>RAZEM</t>
  </si>
  <si>
    <t>Lesznowola</t>
  </si>
  <si>
    <t>PLAN</t>
  </si>
  <si>
    <t>Mysiadło</t>
  </si>
  <si>
    <t>Nagrody konkursowe</t>
  </si>
  <si>
    <t>Wpływy z usług</t>
  </si>
  <si>
    <t>Wpływy z różnych opłat</t>
  </si>
  <si>
    <t>0670</t>
  </si>
  <si>
    <t>0690</t>
  </si>
  <si>
    <t>0750</t>
  </si>
  <si>
    <t>0830</t>
  </si>
  <si>
    <t>0920</t>
  </si>
  <si>
    <t>0960</t>
  </si>
  <si>
    <t>0970</t>
  </si>
  <si>
    <t xml:space="preserve">Jastrzębiec </t>
  </si>
  <si>
    <t>Zamienie</t>
  </si>
  <si>
    <t>Kosów</t>
  </si>
  <si>
    <t>Rozdz.80101</t>
  </si>
  <si>
    <t>DOCHODY  I  WYDATKI</t>
  </si>
  <si>
    <t>Dochody w tym:</t>
  </si>
  <si>
    <t>Wydatki w tym:</t>
  </si>
  <si>
    <t>Treść</t>
  </si>
  <si>
    <t>Rozdz. 80104</t>
  </si>
  <si>
    <t>Zakup materiałów i wyposażenia</t>
  </si>
  <si>
    <t>Wpływy z opłat za korzystanie z wyżywienia w jednostkach realizujących zadania z zakresu wychowania przedszkolnego</t>
  </si>
  <si>
    <t>Wpływy z pozostałych odsetek</t>
  </si>
  <si>
    <t>Wpływy z otrzymanych spadków, zapisów i  darowizn w postaci pieniężnej</t>
  </si>
  <si>
    <t>Wpłata do budżetu pozostałości środków finansowych gromadzonych na wydzielonym rachunku jednostki budżetowej</t>
  </si>
  <si>
    <t>Zakup pomocy dydaktycznych i książek</t>
  </si>
  <si>
    <t>ZSP w Lesznowoli</t>
  </si>
  <si>
    <t>ZSP w Mrokowie</t>
  </si>
  <si>
    <t>ZSP w Nowa Iwicznej</t>
  </si>
  <si>
    <t>ZSP w Łazach</t>
  </si>
  <si>
    <t>ZSP w Mysiadle</t>
  </si>
  <si>
    <t>Wpływy z najmu i dzierżawy składników majątkowych Skarbu Państwa…</t>
  </si>
  <si>
    <t xml:space="preserve">     </t>
  </si>
  <si>
    <t xml:space="preserve">      </t>
  </si>
  <si>
    <t xml:space="preserve">OGÓŁEM DOCHODY </t>
  </si>
  <si>
    <t>OGÓŁEM WYDATKI</t>
  </si>
  <si>
    <t>0950</t>
  </si>
  <si>
    <t xml:space="preserve">Wpływy z tytułu kar i odszkodowań </t>
  </si>
  <si>
    <t xml:space="preserve">Zakup pomocy dydaktycznych </t>
  </si>
  <si>
    <t>Plan wydzielonego rachunku dochodów i wydatków nimi finansowanych jednostek budżetowych na 2019 - Szkoły podstawowe</t>
  </si>
  <si>
    <t>Plan wydzielonego rachunku dochodów i wydatków nimi finansowanych jednostek budżetowych na 2019 - Przedszkola</t>
  </si>
  <si>
    <t>Załącznik Nr 2                                                             do Uchwały Nr 14/III/2018                                          Rady Gminy Lesznowola                                             z dnia 18 grudnia 2018r.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</si>
</sst>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i/>
      <sz val="10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3" fontId="1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2" fillId="0" borderId="11" xfId="0" applyFont="1" applyBorder="1" applyAlignment="1">
      <alignment vertical="center" wrapText="1"/>
    </xf>
    <xf numFmtId="3" fontId="20" fillId="34" borderId="10" xfId="0" applyNumberFormat="1" applyFont="1" applyFill="1" applyBorder="1" applyAlignment="1">
      <alignment vertical="center"/>
    </xf>
    <xf numFmtId="0" fontId="21" fillId="0" borderId="12" xfId="0" applyFont="1" applyBorder="1" applyAlignment="1" quotePrefix="1">
      <alignment horizontal="center" vertical="center"/>
    </xf>
    <xf numFmtId="0" fontId="22" fillId="0" borderId="13" xfId="0" applyFont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vertical="center" wrapText="1"/>
    </xf>
    <xf numFmtId="3" fontId="20" fillId="34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20" fillId="34" borderId="12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34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3" fontId="20" fillId="34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Border="1" applyAlignment="1">
      <alignment/>
    </xf>
    <xf numFmtId="49" fontId="21" fillId="0" borderId="12" xfId="0" applyNumberFormat="1" applyFont="1" applyBorder="1" applyAlignment="1" quotePrefix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20" fillId="35" borderId="15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 wrapText="1"/>
    </xf>
    <xf numFmtId="3" fontId="24" fillId="34" borderId="10" xfId="0" applyNumberFormat="1" applyFont="1" applyFill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3" fontId="24" fillId="34" borderId="11" xfId="0" applyNumberFormat="1" applyFont="1" applyFill="1" applyBorder="1" applyAlignment="1">
      <alignment vertical="center"/>
    </xf>
    <xf numFmtId="3" fontId="24" fillId="34" borderId="14" xfId="0" applyNumberFormat="1" applyFont="1" applyFill="1" applyBorder="1" applyAlignment="1">
      <alignment vertical="center"/>
    </xf>
    <xf numFmtId="3" fontId="24" fillId="34" borderId="15" xfId="0" applyNumberFormat="1" applyFont="1" applyFill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23" fillId="34" borderId="10" xfId="0" applyNumberFormat="1" applyFont="1" applyFill="1" applyBorder="1" applyAlignment="1">
      <alignment horizontal="right" vertical="center"/>
    </xf>
    <xf numFmtId="3" fontId="23" fillId="34" borderId="11" xfId="0" applyNumberFormat="1" applyFont="1" applyFill="1" applyBorder="1" applyAlignment="1">
      <alignment horizontal="right" vertical="center"/>
    </xf>
    <xf numFmtId="3" fontId="23" fillId="34" borderId="14" xfId="0" applyNumberFormat="1" applyFont="1" applyFill="1" applyBorder="1" applyAlignment="1">
      <alignment horizontal="right" vertical="center"/>
    </xf>
    <xf numFmtId="3" fontId="23" fillId="34" borderId="15" xfId="0" applyNumberFormat="1" applyFont="1" applyFill="1" applyBorder="1" applyAlignment="1">
      <alignment horizontal="right" vertical="center"/>
    </xf>
    <xf numFmtId="3" fontId="20" fillId="34" borderId="10" xfId="0" applyNumberFormat="1" applyFont="1" applyFill="1" applyBorder="1" applyAlignment="1">
      <alignment horizontal="right" vertical="center"/>
    </xf>
    <xf numFmtId="3" fontId="23" fillId="34" borderId="1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7" fillId="0" borderId="18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right" vertical="center" wrapText="1"/>
    </xf>
    <xf numFmtId="0" fontId="24" fillId="34" borderId="15" xfId="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right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24" fillId="34" borderId="14" xfId="0" applyFont="1" applyFill="1" applyBorder="1" applyAlignment="1">
      <alignment horizontal="right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3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3">
      <selection activeCell="A21" sqref="A21:R21"/>
    </sheetView>
  </sheetViews>
  <sheetFormatPr defaultColWidth="6.875" defaultRowHeight="12.75"/>
  <cols>
    <col min="1" max="1" width="4.875" style="0" customWidth="1"/>
    <col min="2" max="2" width="27.125" style="3" customWidth="1"/>
    <col min="3" max="4" width="7.25390625" style="0" customWidth="1"/>
    <col min="5" max="5" width="3.75390625" style="0" customWidth="1"/>
    <col min="6" max="7" width="7.25390625" style="0" customWidth="1"/>
    <col min="8" max="8" width="3.125" style="0" customWidth="1"/>
    <col min="9" max="10" width="7.25390625" style="0" customWidth="1"/>
    <col min="11" max="11" width="6.00390625" style="0" customWidth="1"/>
    <col min="12" max="12" width="7.25390625" style="0" customWidth="1"/>
    <col min="13" max="13" width="4.625" style="0" customWidth="1"/>
    <col min="14" max="14" width="7.375" style="0" customWidth="1"/>
    <col min="15" max="16" width="7.25390625" style="0" customWidth="1"/>
    <col min="17" max="17" width="1.12109375" style="0" customWidth="1"/>
    <col min="18" max="18" width="14.25390625" style="0" customWidth="1"/>
  </cols>
  <sheetData>
    <row r="1" spans="10:17" ht="12.75" hidden="1">
      <c r="J1" s="2"/>
      <c r="K1" s="2"/>
      <c r="L1" s="2"/>
      <c r="M1" s="2"/>
      <c r="N1" s="2"/>
      <c r="O1" s="2"/>
      <c r="P1" s="2"/>
      <c r="Q1" s="2"/>
    </row>
    <row r="2" spans="3:17" ht="12.75" hidden="1">
      <c r="C2" s="1"/>
      <c r="D2" s="1"/>
      <c r="E2" s="1"/>
      <c r="J2" s="2"/>
      <c r="K2" s="2"/>
      <c r="L2" s="2"/>
      <c r="M2" s="2"/>
      <c r="N2" s="2"/>
      <c r="O2" s="2"/>
      <c r="P2" s="2"/>
      <c r="Q2" s="2"/>
    </row>
    <row r="3" spans="3:18" ht="25.5" customHeight="1">
      <c r="C3" s="1"/>
      <c r="D3" s="1"/>
      <c r="E3" s="1"/>
      <c r="J3" s="2"/>
      <c r="K3" s="2"/>
      <c r="L3" s="2"/>
      <c r="M3" s="2"/>
      <c r="N3" s="62" t="s">
        <v>49</v>
      </c>
      <c r="O3" s="63"/>
      <c r="P3" s="63"/>
      <c r="Q3" s="63"/>
      <c r="R3" s="63"/>
    </row>
    <row r="4" spans="3:18" ht="28.5" customHeight="1">
      <c r="C4" s="1"/>
      <c r="D4" s="1"/>
      <c r="E4" s="1"/>
      <c r="J4" s="2"/>
      <c r="K4" s="2"/>
      <c r="L4" s="2"/>
      <c r="M4" s="2"/>
      <c r="N4" s="63"/>
      <c r="O4" s="63"/>
      <c r="P4" s="63"/>
      <c r="Q4" s="63"/>
      <c r="R4" s="63"/>
    </row>
    <row r="5" spans="1:18" ht="12.75" customHeight="1">
      <c r="A5" s="37" t="s">
        <v>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7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3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6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5.75" customHeight="1">
      <c r="A9" s="32" t="s">
        <v>23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18" s="8" customFormat="1" ht="13.5" customHeight="1">
      <c r="A10" s="9" t="s">
        <v>0</v>
      </c>
      <c r="B10" s="10" t="s">
        <v>26</v>
      </c>
      <c r="C10" s="38" t="s">
        <v>34</v>
      </c>
      <c r="D10" s="39"/>
      <c r="E10" s="40"/>
      <c r="F10" s="38" t="s">
        <v>35</v>
      </c>
      <c r="G10" s="39"/>
      <c r="H10" s="40"/>
      <c r="I10" s="38" t="s">
        <v>36</v>
      </c>
      <c r="J10" s="39"/>
      <c r="K10" s="40"/>
      <c r="L10" s="38" t="s">
        <v>37</v>
      </c>
      <c r="M10" s="39"/>
      <c r="N10" s="40"/>
      <c r="O10" s="38" t="s">
        <v>38</v>
      </c>
      <c r="P10" s="39"/>
      <c r="Q10" s="39"/>
      <c r="R10" s="11" t="s">
        <v>22</v>
      </c>
    </row>
    <row r="11" spans="1:18" ht="15" customHeight="1">
      <c r="A11" s="35" t="s">
        <v>24</v>
      </c>
      <c r="B11" s="36"/>
      <c r="C11" s="41" t="s">
        <v>7</v>
      </c>
      <c r="D11" s="41"/>
      <c r="E11" s="41"/>
      <c r="F11" s="41" t="s">
        <v>7</v>
      </c>
      <c r="G11" s="41"/>
      <c r="H11" s="41"/>
      <c r="I11" s="41" t="s">
        <v>7</v>
      </c>
      <c r="J11" s="41"/>
      <c r="K11" s="41"/>
      <c r="L11" s="41" t="s">
        <v>7</v>
      </c>
      <c r="M11" s="41"/>
      <c r="N11" s="41"/>
      <c r="O11" s="41" t="s">
        <v>7</v>
      </c>
      <c r="P11" s="41"/>
      <c r="Q11" s="41"/>
      <c r="R11" s="12" t="s">
        <v>5</v>
      </c>
    </row>
    <row r="12" spans="1:19" ht="43.5" customHeight="1">
      <c r="A12" s="13" t="s">
        <v>12</v>
      </c>
      <c r="B12" s="14" t="s">
        <v>29</v>
      </c>
      <c r="C12" s="31">
        <v>1470000</v>
      </c>
      <c r="D12" s="31"/>
      <c r="E12" s="31"/>
      <c r="F12" s="31">
        <v>580000</v>
      </c>
      <c r="G12" s="31"/>
      <c r="H12" s="31"/>
      <c r="I12" s="31">
        <v>780000</v>
      </c>
      <c r="J12" s="31"/>
      <c r="K12" s="31"/>
      <c r="L12" s="42">
        <v>650000</v>
      </c>
      <c r="M12" s="43"/>
      <c r="N12" s="44"/>
      <c r="O12" s="42">
        <v>960000</v>
      </c>
      <c r="P12" s="43"/>
      <c r="Q12" s="44"/>
      <c r="R12" s="15">
        <f>SUM(C12:Q12)</f>
        <v>4440000</v>
      </c>
      <c r="S12" s="5"/>
    </row>
    <row r="13" spans="1:19" ht="12.75">
      <c r="A13" s="13" t="s">
        <v>13</v>
      </c>
      <c r="B13" s="14" t="s">
        <v>11</v>
      </c>
      <c r="C13" s="31">
        <v>1000</v>
      </c>
      <c r="D13" s="31"/>
      <c r="E13" s="31"/>
      <c r="F13" s="31">
        <v>1000</v>
      </c>
      <c r="G13" s="31"/>
      <c r="H13" s="31"/>
      <c r="I13" s="31"/>
      <c r="J13" s="31"/>
      <c r="K13" s="31"/>
      <c r="L13" s="42">
        <v>1600</v>
      </c>
      <c r="M13" s="43"/>
      <c r="N13" s="44"/>
      <c r="O13" s="42">
        <v>200</v>
      </c>
      <c r="P13" s="43"/>
      <c r="Q13" s="44"/>
      <c r="R13" s="15">
        <f aca="true" t="shared" si="0" ref="R13:R19">SUM(C13:Q13)</f>
        <v>3800</v>
      </c>
      <c r="S13" s="5"/>
    </row>
    <row r="14" spans="1:19" ht="31.5">
      <c r="A14" s="13" t="s">
        <v>14</v>
      </c>
      <c r="B14" s="14" t="s">
        <v>39</v>
      </c>
      <c r="C14" s="31">
        <v>90000</v>
      </c>
      <c r="D14" s="31"/>
      <c r="E14" s="31"/>
      <c r="F14" s="31">
        <v>58000</v>
      </c>
      <c r="G14" s="31"/>
      <c r="H14" s="31"/>
      <c r="I14" s="31">
        <v>70000</v>
      </c>
      <c r="J14" s="31"/>
      <c r="K14" s="31"/>
      <c r="L14" s="42">
        <v>40000</v>
      </c>
      <c r="M14" s="43"/>
      <c r="N14" s="44"/>
      <c r="O14" s="42">
        <v>45000</v>
      </c>
      <c r="P14" s="43"/>
      <c r="Q14" s="44"/>
      <c r="R14" s="15">
        <f t="shared" si="0"/>
        <v>303000</v>
      </c>
      <c r="S14" s="5"/>
    </row>
    <row r="15" spans="1:19" ht="12.75">
      <c r="A15" s="16" t="s">
        <v>15</v>
      </c>
      <c r="B15" s="17" t="s">
        <v>10</v>
      </c>
      <c r="C15" s="53">
        <v>40000</v>
      </c>
      <c r="D15" s="54"/>
      <c r="E15" s="55"/>
      <c r="F15" s="53">
        <v>18000</v>
      </c>
      <c r="G15" s="54"/>
      <c r="H15" s="55"/>
      <c r="I15" s="53">
        <v>15000</v>
      </c>
      <c r="J15" s="54"/>
      <c r="K15" s="55"/>
      <c r="L15" s="53">
        <v>20000</v>
      </c>
      <c r="M15" s="54"/>
      <c r="N15" s="55"/>
      <c r="O15" s="53">
        <v>30000</v>
      </c>
      <c r="P15" s="54"/>
      <c r="Q15" s="55"/>
      <c r="R15" s="15">
        <f t="shared" si="0"/>
        <v>123000</v>
      </c>
      <c r="S15" s="5"/>
    </row>
    <row r="16" spans="1:19" ht="12.75">
      <c r="A16" s="16" t="s">
        <v>16</v>
      </c>
      <c r="B16" s="17" t="s">
        <v>30</v>
      </c>
      <c r="C16" s="31">
        <v>700</v>
      </c>
      <c r="D16" s="31"/>
      <c r="E16" s="31"/>
      <c r="F16" s="31">
        <v>500</v>
      </c>
      <c r="G16" s="31"/>
      <c r="H16" s="31"/>
      <c r="I16" s="31">
        <v>1500</v>
      </c>
      <c r="J16" s="31"/>
      <c r="K16" s="31"/>
      <c r="L16" s="42">
        <v>1000</v>
      </c>
      <c r="M16" s="43"/>
      <c r="N16" s="44"/>
      <c r="O16" s="42">
        <v>800</v>
      </c>
      <c r="P16" s="43"/>
      <c r="Q16" s="44"/>
      <c r="R16" s="15">
        <f t="shared" si="0"/>
        <v>4500</v>
      </c>
      <c r="S16" s="5"/>
    </row>
    <row r="17" spans="1:19" ht="12.75">
      <c r="A17" s="30" t="s">
        <v>44</v>
      </c>
      <c r="B17" s="17" t="s">
        <v>45</v>
      </c>
      <c r="C17" s="84">
        <v>0</v>
      </c>
      <c r="D17" s="85"/>
      <c r="E17" s="86"/>
      <c r="F17" s="84">
        <v>0</v>
      </c>
      <c r="G17" s="85"/>
      <c r="H17" s="86"/>
      <c r="I17" s="84">
        <v>1000</v>
      </c>
      <c r="J17" s="85"/>
      <c r="K17" s="86"/>
      <c r="L17" s="87">
        <v>1000</v>
      </c>
      <c r="M17" s="88"/>
      <c r="N17" s="89"/>
      <c r="O17" s="87">
        <v>1000</v>
      </c>
      <c r="P17" s="88"/>
      <c r="Q17" s="89"/>
      <c r="R17" s="15">
        <f t="shared" si="0"/>
        <v>3000</v>
      </c>
      <c r="S17" s="5"/>
    </row>
    <row r="18" spans="1:19" ht="36" customHeight="1">
      <c r="A18" s="16" t="s">
        <v>17</v>
      </c>
      <c r="B18" s="17" t="s">
        <v>31</v>
      </c>
      <c r="C18" s="31">
        <v>50000</v>
      </c>
      <c r="D18" s="31"/>
      <c r="E18" s="31"/>
      <c r="F18" s="31">
        <v>50000</v>
      </c>
      <c r="G18" s="31"/>
      <c r="H18" s="31"/>
      <c r="I18" s="31">
        <v>40000</v>
      </c>
      <c r="J18" s="31"/>
      <c r="K18" s="31"/>
      <c r="L18" s="42">
        <v>20000</v>
      </c>
      <c r="M18" s="43"/>
      <c r="N18" s="44"/>
      <c r="O18" s="42">
        <v>80000</v>
      </c>
      <c r="P18" s="43"/>
      <c r="Q18" s="44"/>
      <c r="R18" s="15">
        <f t="shared" si="0"/>
        <v>240000</v>
      </c>
      <c r="S18" s="5"/>
    </row>
    <row r="19" spans="1:19" ht="12.75">
      <c r="A19" s="16" t="s">
        <v>18</v>
      </c>
      <c r="B19" s="17" t="s">
        <v>4</v>
      </c>
      <c r="C19" s="45">
        <v>8000</v>
      </c>
      <c r="D19" s="45"/>
      <c r="E19" s="45"/>
      <c r="F19" s="45">
        <v>5000</v>
      </c>
      <c r="G19" s="45"/>
      <c r="H19" s="45"/>
      <c r="I19" s="45">
        <v>0</v>
      </c>
      <c r="J19" s="45"/>
      <c r="K19" s="45"/>
      <c r="L19" s="47">
        <v>0</v>
      </c>
      <c r="M19" s="48"/>
      <c r="N19" s="49"/>
      <c r="O19" s="47">
        <v>0</v>
      </c>
      <c r="P19" s="48"/>
      <c r="Q19" s="49"/>
      <c r="R19" s="15">
        <f t="shared" si="0"/>
        <v>13000</v>
      </c>
      <c r="S19" s="5"/>
    </row>
    <row r="20" spans="1:19" ht="14.25" customHeight="1">
      <c r="A20" s="65" t="s">
        <v>5</v>
      </c>
      <c r="B20" s="66"/>
      <c r="C20" s="46">
        <f>SUM(C12:E19)</f>
        <v>1659700</v>
      </c>
      <c r="D20" s="46"/>
      <c r="E20" s="46"/>
      <c r="F20" s="46">
        <f>SUM(F12:H19)</f>
        <v>712500</v>
      </c>
      <c r="G20" s="46"/>
      <c r="H20" s="46"/>
      <c r="I20" s="46">
        <f>SUM(I12:K19)</f>
        <v>907500</v>
      </c>
      <c r="J20" s="46"/>
      <c r="K20" s="46"/>
      <c r="L20" s="46">
        <f>SUM(L12:N19)</f>
        <v>733600</v>
      </c>
      <c r="M20" s="46"/>
      <c r="N20" s="46"/>
      <c r="O20" s="50">
        <f>O12+O13+O14+O15+O16+O18+O19+O17</f>
        <v>1117000</v>
      </c>
      <c r="P20" s="51"/>
      <c r="Q20" s="52"/>
      <c r="R20" s="15">
        <f>SUM(R12:R19)</f>
        <v>5130300</v>
      </c>
      <c r="S20" s="5"/>
    </row>
    <row r="21" spans="1:19" ht="14.25" customHeight="1">
      <c r="A21" s="77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5"/>
    </row>
    <row r="22" spans="1:18" ht="15.75" customHeight="1">
      <c r="A22" s="35" t="s">
        <v>25</v>
      </c>
      <c r="B22" s="36"/>
      <c r="C22" s="41" t="s">
        <v>7</v>
      </c>
      <c r="D22" s="41"/>
      <c r="E22" s="41"/>
      <c r="F22" s="41" t="s">
        <v>7</v>
      </c>
      <c r="G22" s="41"/>
      <c r="H22" s="41"/>
      <c r="I22" s="41" t="s">
        <v>7</v>
      </c>
      <c r="J22" s="41"/>
      <c r="K22" s="41"/>
      <c r="L22" s="41" t="s">
        <v>7</v>
      </c>
      <c r="M22" s="41"/>
      <c r="N22" s="41"/>
      <c r="O22" s="41" t="s">
        <v>7</v>
      </c>
      <c r="P22" s="41"/>
      <c r="Q22" s="41"/>
      <c r="R22" s="12" t="s">
        <v>5</v>
      </c>
    </row>
    <row r="23" spans="1:19" s="6" customFormat="1" ht="46.5" customHeight="1">
      <c r="A23" s="18">
        <v>2400</v>
      </c>
      <c r="B23" s="19" t="s">
        <v>32</v>
      </c>
      <c r="C23" s="56">
        <v>2000</v>
      </c>
      <c r="D23" s="56"/>
      <c r="E23" s="56"/>
      <c r="F23" s="56">
        <v>3000</v>
      </c>
      <c r="G23" s="56"/>
      <c r="H23" s="56"/>
      <c r="I23" s="56">
        <v>2000</v>
      </c>
      <c r="J23" s="56"/>
      <c r="K23" s="56"/>
      <c r="L23" s="56">
        <v>2000</v>
      </c>
      <c r="M23" s="56"/>
      <c r="N23" s="56"/>
      <c r="O23" s="56">
        <v>2000</v>
      </c>
      <c r="P23" s="56"/>
      <c r="Q23" s="56"/>
      <c r="R23" s="20">
        <f>SUM(C23:Q23)</f>
        <v>11000</v>
      </c>
      <c r="S23" s="7"/>
    </row>
    <row r="24" spans="1:19" s="6" customFormat="1" ht="12.75">
      <c r="A24" s="18">
        <v>4190</v>
      </c>
      <c r="B24" s="19" t="s">
        <v>9</v>
      </c>
      <c r="C24" s="57">
        <v>10000</v>
      </c>
      <c r="D24" s="58"/>
      <c r="E24" s="59"/>
      <c r="F24" s="57">
        <v>6000</v>
      </c>
      <c r="G24" s="58"/>
      <c r="H24" s="59"/>
      <c r="I24" s="57">
        <v>10000</v>
      </c>
      <c r="J24" s="58"/>
      <c r="K24" s="59"/>
      <c r="L24" s="57">
        <v>0</v>
      </c>
      <c r="M24" s="58"/>
      <c r="N24" s="59"/>
      <c r="O24" s="57">
        <v>0</v>
      </c>
      <c r="P24" s="58"/>
      <c r="Q24" s="59"/>
      <c r="R24" s="20">
        <f aca="true" t="shared" si="1" ref="R24:R29">SUM(C24:Q24)</f>
        <v>26000</v>
      </c>
      <c r="S24" s="7"/>
    </row>
    <row r="25" spans="1:18" ht="12.75">
      <c r="A25" s="21">
        <v>4210</v>
      </c>
      <c r="B25" s="14" t="s">
        <v>28</v>
      </c>
      <c r="C25" s="56">
        <v>78700</v>
      </c>
      <c r="D25" s="56"/>
      <c r="E25" s="56"/>
      <c r="F25" s="56">
        <v>35500</v>
      </c>
      <c r="G25" s="56"/>
      <c r="H25" s="56"/>
      <c r="I25" s="56">
        <v>70000</v>
      </c>
      <c r="J25" s="56"/>
      <c r="K25" s="56"/>
      <c r="L25" s="56">
        <v>30000</v>
      </c>
      <c r="M25" s="56"/>
      <c r="N25" s="56"/>
      <c r="O25" s="56">
        <v>22000</v>
      </c>
      <c r="P25" s="56"/>
      <c r="Q25" s="56"/>
      <c r="R25" s="20">
        <f t="shared" si="1"/>
        <v>236200</v>
      </c>
    </row>
    <row r="26" spans="1:18" ht="12.75">
      <c r="A26" s="21">
        <v>4220</v>
      </c>
      <c r="B26" s="14" t="s">
        <v>1</v>
      </c>
      <c r="C26" s="56">
        <v>1508000</v>
      </c>
      <c r="D26" s="56"/>
      <c r="E26" s="56"/>
      <c r="F26" s="56">
        <v>598000</v>
      </c>
      <c r="G26" s="56"/>
      <c r="H26" s="56"/>
      <c r="I26" s="56">
        <v>793000</v>
      </c>
      <c r="J26" s="56"/>
      <c r="K26" s="56"/>
      <c r="L26" s="56">
        <v>668000</v>
      </c>
      <c r="M26" s="56"/>
      <c r="N26" s="56"/>
      <c r="O26" s="56">
        <v>988000</v>
      </c>
      <c r="P26" s="56"/>
      <c r="Q26" s="56"/>
      <c r="R26" s="20">
        <f t="shared" si="1"/>
        <v>4555000</v>
      </c>
    </row>
    <row r="27" spans="1:18" ht="21">
      <c r="A27" s="21">
        <v>4240</v>
      </c>
      <c r="B27" s="14" t="s">
        <v>33</v>
      </c>
      <c r="C27" s="56">
        <v>40000</v>
      </c>
      <c r="D27" s="56"/>
      <c r="E27" s="56"/>
      <c r="F27" s="56">
        <v>30000</v>
      </c>
      <c r="G27" s="56"/>
      <c r="H27" s="56"/>
      <c r="I27" s="56">
        <v>0</v>
      </c>
      <c r="J27" s="56"/>
      <c r="K27" s="56"/>
      <c r="L27" s="56">
        <v>13600</v>
      </c>
      <c r="M27" s="56"/>
      <c r="N27" s="56"/>
      <c r="O27" s="56">
        <v>25000</v>
      </c>
      <c r="P27" s="56"/>
      <c r="Q27" s="56"/>
      <c r="R27" s="20">
        <f t="shared" si="1"/>
        <v>108600</v>
      </c>
    </row>
    <row r="28" spans="1:18" ht="12.75">
      <c r="A28" s="21">
        <v>4270</v>
      </c>
      <c r="B28" s="14" t="s">
        <v>3</v>
      </c>
      <c r="C28" s="56">
        <v>0</v>
      </c>
      <c r="D28" s="56"/>
      <c r="E28" s="56"/>
      <c r="F28" s="56">
        <v>20000</v>
      </c>
      <c r="G28" s="56"/>
      <c r="H28" s="56"/>
      <c r="I28" s="56">
        <v>0</v>
      </c>
      <c r="J28" s="56"/>
      <c r="K28" s="56"/>
      <c r="L28" s="56">
        <v>0</v>
      </c>
      <c r="M28" s="56"/>
      <c r="N28" s="56"/>
      <c r="O28" s="56">
        <v>0</v>
      </c>
      <c r="P28" s="56"/>
      <c r="Q28" s="56"/>
      <c r="R28" s="20">
        <f t="shared" si="1"/>
        <v>20000</v>
      </c>
    </row>
    <row r="29" spans="1:19" ht="12.75">
      <c r="A29" s="22">
        <v>4300</v>
      </c>
      <c r="B29" s="14" t="s">
        <v>2</v>
      </c>
      <c r="C29" s="61">
        <v>21000</v>
      </c>
      <c r="D29" s="61"/>
      <c r="E29" s="61"/>
      <c r="F29" s="61">
        <v>20000</v>
      </c>
      <c r="G29" s="61"/>
      <c r="H29" s="61"/>
      <c r="I29" s="61">
        <v>32500</v>
      </c>
      <c r="J29" s="61"/>
      <c r="K29" s="61"/>
      <c r="L29" s="61">
        <v>20000</v>
      </c>
      <c r="M29" s="61"/>
      <c r="N29" s="61"/>
      <c r="O29" s="61">
        <v>80000</v>
      </c>
      <c r="P29" s="61"/>
      <c r="Q29" s="61"/>
      <c r="R29" s="23">
        <f t="shared" si="1"/>
        <v>173500</v>
      </c>
      <c r="S29" s="4"/>
    </row>
    <row r="30" spans="1:18" ht="13.5" customHeight="1">
      <c r="A30" s="67" t="s">
        <v>5</v>
      </c>
      <c r="B30" s="67"/>
      <c r="C30" s="60">
        <f>SUM(C23:E29)</f>
        <v>1659700</v>
      </c>
      <c r="D30" s="60"/>
      <c r="E30" s="60"/>
      <c r="F30" s="60">
        <f>SUM(F23:H29)</f>
        <v>712500</v>
      </c>
      <c r="G30" s="60"/>
      <c r="H30" s="60"/>
      <c r="I30" s="60">
        <f>SUM(I23:K29)</f>
        <v>907500</v>
      </c>
      <c r="J30" s="60"/>
      <c r="K30" s="60"/>
      <c r="L30" s="60">
        <f>SUM(L23:N29)</f>
        <v>733600</v>
      </c>
      <c r="M30" s="60"/>
      <c r="N30" s="60"/>
      <c r="O30" s="60">
        <f>SUM(O23:Q29)</f>
        <v>1117000</v>
      </c>
      <c r="P30" s="60"/>
      <c r="Q30" s="60"/>
      <c r="R30" s="20">
        <f>SUM(R23:R29)</f>
        <v>5130300</v>
      </c>
    </row>
    <row r="31" spans="1:18" ht="23.25" customHeight="1">
      <c r="A31" s="24"/>
      <c r="B31" s="25" t="s">
        <v>41</v>
      </c>
      <c r="C31" s="24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30" customHeight="1">
      <c r="A32" s="64" t="s">
        <v>48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ht="12.75">
      <c r="A33" s="68" t="s">
        <v>23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</row>
    <row r="34" spans="1:18" ht="3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</row>
    <row r="35" spans="1:18" ht="15" customHeight="1">
      <c r="A35" s="27" t="s">
        <v>0</v>
      </c>
      <c r="B35" s="10" t="s">
        <v>26</v>
      </c>
      <c r="C35" s="38" t="s">
        <v>6</v>
      </c>
      <c r="D35" s="39"/>
      <c r="E35" s="40"/>
      <c r="F35" s="38" t="s">
        <v>8</v>
      </c>
      <c r="G35" s="39"/>
      <c r="H35" s="40"/>
      <c r="I35" s="38" t="s">
        <v>19</v>
      </c>
      <c r="J35" s="39"/>
      <c r="K35" s="40"/>
      <c r="L35" s="38" t="s">
        <v>20</v>
      </c>
      <c r="M35" s="39"/>
      <c r="N35" s="40"/>
      <c r="O35" s="38" t="s">
        <v>21</v>
      </c>
      <c r="P35" s="39"/>
      <c r="Q35" s="39"/>
      <c r="R35" s="12" t="s">
        <v>27</v>
      </c>
    </row>
    <row r="36" spans="1:18" ht="15.75" customHeight="1">
      <c r="A36" s="35" t="s">
        <v>24</v>
      </c>
      <c r="B36" s="36"/>
      <c r="C36" s="41" t="s">
        <v>7</v>
      </c>
      <c r="D36" s="41"/>
      <c r="E36" s="41"/>
      <c r="F36" s="41" t="s">
        <v>7</v>
      </c>
      <c r="G36" s="41"/>
      <c r="H36" s="41"/>
      <c r="I36" s="41" t="s">
        <v>7</v>
      </c>
      <c r="J36" s="41"/>
      <c r="K36" s="41"/>
      <c r="L36" s="41" t="s">
        <v>7</v>
      </c>
      <c r="M36" s="41"/>
      <c r="N36" s="41"/>
      <c r="O36" s="41" t="s">
        <v>7</v>
      </c>
      <c r="P36" s="41"/>
      <c r="Q36" s="41"/>
      <c r="R36" s="12" t="s">
        <v>5</v>
      </c>
    </row>
    <row r="37" spans="1:18" ht="44.25" customHeight="1">
      <c r="A37" s="13" t="s">
        <v>12</v>
      </c>
      <c r="B37" s="14" t="s">
        <v>29</v>
      </c>
      <c r="C37" s="31">
        <v>270000</v>
      </c>
      <c r="D37" s="31"/>
      <c r="E37" s="31"/>
      <c r="F37" s="31">
        <v>100000</v>
      </c>
      <c r="G37" s="31"/>
      <c r="H37" s="31"/>
      <c r="I37" s="31">
        <v>53000</v>
      </c>
      <c r="J37" s="31"/>
      <c r="K37" s="31"/>
      <c r="L37" s="42">
        <v>130000</v>
      </c>
      <c r="M37" s="43"/>
      <c r="N37" s="44"/>
      <c r="O37" s="42">
        <v>35000</v>
      </c>
      <c r="P37" s="43"/>
      <c r="Q37" s="44"/>
      <c r="R37" s="15">
        <f>SUM(C37:Q37)</f>
        <v>588000</v>
      </c>
    </row>
    <row r="38" spans="1:18" ht="12.75">
      <c r="A38" s="16" t="s">
        <v>16</v>
      </c>
      <c r="B38" s="17" t="s">
        <v>30</v>
      </c>
      <c r="C38" s="31">
        <v>200</v>
      </c>
      <c r="D38" s="31"/>
      <c r="E38" s="31"/>
      <c r="F38" s="31">
        <v>200</v>
      </c>
      <c r="G38" s="31"/>
      <c r="H38" s="31"/>
      <c r="I38" s="31">
        <v>100</v>
      </c>
      <c r="J38" s="31"/>
      <c r="K38" s="31"/>
      <c r="L38" s="42">
        <v>100</v>
      </c>
      <c r="M38" s="43"/>
      <c r="N38" s="44"/>
      <c r="O38" s="42">
        <v>100</v>
      </c>
      <c r="P38" s="43"/>
      <c r="Q38" s="44"/>
      <c r="R38" s="15">
        <f>SUM(C38:Q38)</f>
        <v>700</v>
      </c>
    </row>
    <row r="39" spans="1:18" ht="12.75">
      <c r="A39" s="78" t="s">
        <v>5</v>
      </c>
      <c r="B39" s="79"/>
      <c r="C39" s="46">
        <f>SUM(C37:E38)</f>
        <v>270200</v>
      </c>
      <c r="D39" s="46"/>
      <c r="E39" s="46"/>
      <c r="F39" s="46">
        <f>SUM(F37:H38)</f>
        <v>100200</v>
      </c>
      <c r="G39" s="46"/>
      <c r="H39" s="46"/>
      <c r="I39" s="46">
        <f>SUM(I37:K38)</f>
        <v>53100</v>
      </c>
      <c r="J39" s="46"/>
      <c r="K39" s="46"/>
      <c r="L39" s="46">
        <f>SUM(L37:N38)</f>
        <v>130100</v>
      </c>
      <c r="M39" s="46"/>
      <c r="N39" s="46"/>
      <c r="O39" s="46">
        <f>SUM(O37:Q38)</f>
        <v>35100</v>
      </c>
      <c r="P39" s="46"/>
      <c r="Q39" s="46"/>
      <c r="R39" s="15">
        <f>SUM(R37:R38)</f>
        <v>588700</v>
      </c>
    </row>
    <row r="40" spans="1:18" ht="12.75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  <row r="41" spans="1:18" ht="12.75" customHeight="1">
      <c r="A41" s="35" t="s">
        <v>25</v>
      </c>
      <c r="B41" s="36"/>
      <c r="C41" s="41" t="s">
        <v>7</v>
      </c>
      <c r="D41" s="41"/>
      <c r="E41" s="41"/>
      <c r="F41" s="41" t="s">
        <v>7</v>
      </c>
      <c r="G41" s="41"/>
      <c r="H41" s="41"/>
      <c r="I41" s="41" t="s">
        <v>7</v>
      </c>
      <c r="J41" s="41"/>
      <c r="K41" s="41"/>
      <c r="L41" s="41" t="s">
        <v>7</v>
      </c>
      <c r="M41" s="41"/>
      <c r="N41" s="41"/>
      <c r="O41" s="41" t="s">
        <v>7</v>
      </c>
      <c r="P41" s="41"/>
      <c r="Q41" s="41"/>
      <c r="R41" s="12" t="s">
        <v>5</v>
      </c>
    </row>
    <row r="42" spans="1:25" ht="42">
      <c r="A42" s="18">
        <v>2400</v>
      </c>
      <c r="B42" s="19" t="s">
        <v>32</v>
      </c>
      <c r="C42" s="56">
        <v>200</v>
      </c>
      <c r="D42" s="56"/>
      <c r="E42" s="56"/>
      <c r="F42" s="56">
        <v>200</v>
      </c>
      <c r="G42" s="56"/>
      <c r="H42" s="56"/>
      <c r="I42" s="56">
        <v>200</v>
      </c>
      <c r="J42" s="56"/>
      <c r="K42" s="56"/>
      <c r="L42" s="56">
        <v>200</v>
      </c>
      <c r="M42" s="56"/>
      <c r="N42" s="56"/>
      <c r="O42" s="56">
        <v>100</v>
      </c>
      <c r="P42" s="56"/>
      <c r="Q42" s="56"/>
      <c r="R42" s="20">
        <f>SUM(C42:Q42)</f>
        <v>900</v>
      </c>
      <c r="Y42" t="s">
        <v>40</v>
      </c>
    </row>
    <row r="43" spans="1:18" ht="12.75">
      <c r="A43" s="21">
        <v>4210</v>
      </c>
      <c r="B43" s="14" t="s">
        <v>28</v>
      </c>
      <c r="C43" s="56">
        <v>0</v>
      </c>
      <c r="D43" s="56"/>
      <c r="E43" s="56"/>
      <c r="F43" s="56">
        <v>200</v>
      </c>
      <c r="G43" s="56"/>
      <c r="H43" s="56"/>
      <c r="I43" s="56">
        <v>100</v>
      </c>
      <c r="J43" s="56"/>
      <c r="K43" s="56"/>
      <c r="L43" s="56">
        <v>100</v>
      </c>
      <c r="M43" s="56"/>
      <c r="N43" s="56"/>
      <c r="O43" s="56">
        <v>100</v>
      </c>
      <c r="P43" s="56"/>
      <c r="Q43" s="56"/>
      <c r="R43" s="20">
        <f>SUM(C43:Q43)</f>
        <v>500</v>
      </c>
    </row>
    <row r="44" spans="1:18" ht="12.75">
      <c r="A44" s="21">
        <v>4220</v>
      </c>
      <c r="B44" s="14" t="s">
        <v>1</v>
      </c>
      <c r="C44" s="56">
        <v>269800</v>
      </c>
      <c r="D44" s="56"/>
      <c r="E44" s="56"/>
      <c r="F44" s="56">
        <f>F39-F42-F43</f>
        <v>99800</v>
      </c>
      <c r="G44" s="56"/>
      <c r="H44" s="56"/>
      <c r="I44" s="56">
        <f>I39-I42-I43</f>
        <v>52800</v>
      </c>
      <c r="J44" s="56"/>
      <c r="K44" s="56"/>
      <c r="L44" s="56">
        <f>L39-L42-L43</f>
        <v>129800</v>
      </c>
      <c r="M44" s="56"/>
      <c r="N44" s="56"/>
      <c r="O44" s="56">
        <v>34900</v>
      </c>
      <c r="P44" s="56"/>
      <c r="Q44" s="56"/>
      <c r="R44" s="20">
        <f>SUM(C44:Q44)</f>
        <v>587100</v>
      </c>
    </row>
    <row r="45" spans="1:18" ht="12.75">
      <c r="A45" s="21">
        <v>4240</v>
      </c>
      <c r="B45" s="14" t="s">
        <v>46</v>
      </c>
      <c r="C45" s="57">
        <v>200</v>
      </c>
      <c r="D45" s="58"/>
      <c r="E45" s="59"/>
      <c r="F45" s="57">
        <v>0</v>
      </c>
      <c r="G45" s="58"/>
      <c r="H45" s="59"/>
      <c r="I45" s="57">
        <v>0</v>
      </c>
      <c r="J45" s="58"/>
      <c r="K45" s="59"/>
      <c r="L45" s="57">
        <v>0</v>
      </c>
      <c r="M45" s="58"/>
      <c r="N45" s="59"/>
      <c r="O45" s="57">
        <v>0</v>
      </c>
      <c r="P45" s="58"/>
      <c r="Q45" s="59"/>
      <c r="R45" s="28">
        <f>SUM(C45:Q45)</f>
        <v>200</v>
      </c>
    </row>
    <row r="46" spans="1:18" ht="12.75">
      <c r="A46" s="74" t="s">
        <v>5</v>
      </c>
      <c r="B46" s="74"/>
      <c r="C46" s="60">
        <f>SUM(C42:E45)</f>
        <v>270200</v>
      </c>
      <c r="D46" s="60"/>
      <c r="E46" s="60"/>
      <c r="F46" s="60">
        <f>SUM(F42:H45)</f>
        <v>100200</v>
      </c>
      <c r="G46" s="60"/>
      <c r="H46" s="60"/>
      <c r="I46" s="60">
        <f>SUM(I42:K45)</f>
        <v>53100</v>
      </c>
      <c r="J46" s="60"/>
      <c r="K46" s="60"/>
      <c r="L46" s="60">
        <f>SUM(L42:N45)</f>
        <v>130100</v>
      </c>
      <c r="M46" s="60"/>
      <c r="N46" s="60"/>
      <c r="O46" s="60">
        <f>SUM(O42:Q45)</f>
        <v>35100</v>
      </c>
      <c r="P46" s="60"/>
      <c r="Q46" s="60"/>
      <c r="R46" s="20">
        <f>SUM(R42:R45)</f>
        <v>588700</v>
      </c>
    </row>
    <row r="47" ht="18.75" customHeight="1"/>
    <row r="48" spans="1:18" ht="18" customHeight="1">
      <c r="A48" s="80" t="s">
        <v>42</v>
      </c>
      <c r="B48" s="81"/>
      <c r="C48" s="82">
        <f>C20+C39</f>
        <v>1929900</v>
      </c>
      <c r="D48" s="83"/>
      <c r="E48" s="83"/>
      <c r="F48" s="82">
        <f>F20+F39</f>
        <v>812700</v>
      </c>
      <c r="G48" s="83"/>
      <c r="H48" s="83"/>
      <c r="I48" s="82">
        <f>I20+I39</f>
        <v>960600</v>
      </c>
      <c r="J48" s="83"/>
      <c r="K48" s="83"/>
      <c r="L48" s="82">
        <f>L20+L39</f>
        <v>863700</v>
      </c>
      <c r="M48" s="83"/>
      <c r="N48" s="83"/>
      <c r="O48" s="82">
        <f>O20+O39</f>
        <v>1152100</v>
      </c>
      <c r="P48" s="83"/>
      <c r="Q48" s="83"/>
      <c r="R48" s="29">
        <f>R20+R39</f>
        <v>5719000</v>
      </c>
    </row>
    <row r="49" spans="1:18" ht="18.75" customHeight="1">
      <c r="A49" s="80" t="s">
        <v>43</v>
      </c>
      <c r="B49" s="81"/>
      <c r="C49" s="82">
        <f>C30+C46</f>
        <v>1929900</v>
      </c>
      <c r="D49" s="83"/>
      <c r="E49" s="83"/>
      <c r="F49" s="82">
        <f>F30+F46</f>
        <v>812700</v>
      </c>
      <c r="G49" s="83"/>
      <c r="H49" s="83"/>
      <c r="I49" s="82">
        <f>I30+I46</f>
        <v>960600</v>
      </c>
      <c r="J49" s="83"/>
      <c r="K49" s="83"/>
      <c r="L49" s="82">
        <f>L30+L46</f>
        <v>863700</v>
      </c>
      <c r="M49" s="83"/>
      <c r="N49" s="83"/>
      <c r="O49" s="82">
        <f>O30+O46</f>
        <v>1152100</v>
      </c>
      <c r="P49" s="83"/>
      <c r="Q49" s="83"/>
      <c r="R49" s="29">
        <f>R30+R46</f>
        <v>5719000</v>
      </c>
    </row>
  </sheetData>
  <sheetProtection/>
  <mergeCells count="182">
    <mergeCell ref="L45:N45"/>
    <mergeCell ref="I48:K48"/>
    <mergeCell ref="I49:K49"/>
    <mergeCell ref="O45:Q45"/>
    <mergeCell ref="C17:E17"/>
    <mergeCell ref="F17:H17"/>
    <mergeCell ref="I17:K17"/>
    <mergeCell ref="L17:N17"/>
    <mergeCell ref="O17:Q17"/>
    <mergeCell ref="C45:E45"/>
    <mergeCell ref="F45:H45"/>
    <mergeCell ref="L44:N44"/>
    <mergeCell ref="L43:N43"/>
    <mergeCell ref="L49:N49"/>
    <mergeCell ref="O48:Q48"/>
    <mergeCell ref="O49:Q49"/>
    <mergeCell ref="A49:B49"/>
    <mergeCell ref="C48:E48"/>
    <mergeCell ref="C49:E49"/>
    <mergeCell ref="F48:H48"/>
    <mergeCell ref="F49:H49"/>
    <mergeCell ref="A21:R21"/>
    <mergeCell ref="A22:B22"/>
    <mergeCell ref="A39:B39"/>
    <mergeCell ref="C39:E39"/>
    <mergeCell ref="F39:H39"/>
    <mergeCell ref="A48:B48"/>
    <mergeCell ref="L48:N48"/>
    <mergeCell ref="C44:E44"/>
    <mergeCell ref="F44:H44"/>
    <mergeCell ref="I44:K44"/>
    <mergeCell ref="L46:N46"/>
    <mergeCell ref="I39:K39"/>
    <mergeCell ref="A40:R40"/>
    <mergeCell ref="A41:B41"/>
    <mergeCell ref="O43:Q43"/>
    <mergeCell ref="C22:E22"/>
    <mergeCell ref="F22:H22"/>
    <mergeCell ref="I22:K22"/>
    <mergeCell ref="L22:N22"/>
    <mergeCell ref="O22:Q22"/>
    <mergeCell ref="F43:H43"/>
    <mergeCell ref="I43:K43"/>
    <mergeCell ref="A36:B36"/>
    <mergeCell ref="A46:B46"/>
    <mergeCell ref="C46:E46"/>
    <mergeCell ref="F46:H46"/>
    <mergeCell ref="I46:K46"/>
    <mergeCell ref="I45:K45"/>
    <mergeCell ref="I41:K41"/>
    <mergeCell ref="L41:N41"/>
    <mergeCell ref="O46:Q46"/>
    <mergeCell ref="O44:Q44"/>
    <mergeCell ref="C42:E42"/>
    <mergeCell ref="F42:H42"/>
    <mergeCell ref="I42:K42"/>
    <mergeCell ref="L42:N42"/>
    <mergeCell ref="O42:Q42"/>
    <mergeCell ref="C43:E43"/>
    <mergeCell ref="O37:Q37"/>
    <mergeCell ref="O41:Q41"/>
    <mergeCell ref="L39:N39"/>
    <mergeCell ref="O39:Q39"/>
    <mergeCell ref="C41:E41"/>
    <mergeCell ref="F41:H41"/>
    <mergeCell ref="C37:E37"/>
    <mergeCell ref="F37:H37"/>
    <mergeCell ref="I37:K37"/>
    <mergeCell ref="L37:N37"/>
    <mergeCell ref="A33:R34"/>
    <mergeCell ref="C36:E36"/>
    <mergeCell ref="F36:H36"/>
    <mergeCell ref="I36:K36"/>
    <mergeCell ref="L36:N36"/>
    <mergeCell ref="C38:E38"/>
    <mergeCell ref="F38:H38"/>
    <mergeCell ref="I38:K38"/>
    <mergeCell ref="L38:N38"/>
    <mergeCell ref="O38:Q38"/>
    <mergeCell ref="O36:Q36"/>
    <mergeCell ref="C35:E35"/>
    <mergeCell ref="F35:H35"/>
    <mergeCell ref="I35:K35"/>
    <mergeCell ref="L35:N35"/>
    <mergeCell ref="O35:Q35"/>
    <mergeCell ref="N3:R4"/>
    <mergeCell ref="A32:R32"/>
    <mergeCell ref="O24:Q24"/>
    <mergeCell ref="C15:E15"/>
    <mergeCell ref="F15:H15"/>
    <mergeCell ref="I15:K15"/>
    <mergeCell ref="L15:N15"/>
    <mergeCell ref="A20:B20"/>
    <mergeCell ref="A30:B30"/>
    <mergeCell ref="C30:E30"/>
    <mergeCell ref="L29:N29"/>
    <mergeCell ref="F30:H30"/>
    <mergeCell ref="I30:K30"/>
    <mergeCell ref="L30:N30"/>
    <mergeCell ref="L25:N25"/>
    <mergeCell ref="L26:N26"/>
    <mergeCell ref="L27:N27"/>
    <mergeCell ref="F29:H29"/>
    <mergeCell ref="L28:N28"/>
    <mergeCell ref="I29:K29"/>
    <mergeCell ref="O30:Q30"/>
    <mergeCell ref="C26:E26"/>
    <mergeCell ref="C27:E27"/>
    <mergeCell ref="C28:E28"/>
    <mergeCell ref="C29:E29"/>
    <mergeCell ref="O25:Q25"/>
    <mergeCell ref="O26:Q26"/>
    <mergeCell ref="O27:Q27"/>
    <mergeCell ref="O28:Q28"/>
    <mergeCell ref="O29:Q29"/>
    <mergeCell ref="I26:K26"/>
    <mergeCell ref="I27:K27"/>
    <mergeCell ref="I28:K28"/>
    <mergeCell ref="F23:H23"/>
    <mergeCell ref="I23:K23"/>
    <mergeCell ref="F27:H27"/>
    <mergeCell ref="F28:H28"/>
    <mergeCell ref="F26:H26"/>
    <mergeCell ref="L23:N23"/>
    <mergeCell ref="O23:Q23"/>
    <mergeCell ref="F25:H25"/>
    <mergeCell ref="C24:E24"/>
    <mergeCell ref="F24:H24"/>
    <mergeCell ref="I24:K24"/>
    <mergeCell ref="L24:N24"/>
    <mergeCell ref="C25:E25"/>
    <mergeCell ref="C23:E23"/>
    <mergeCell ref="I25:K25"/>
    <mergeCell ref="L19:N19"/>
    <mergeCell ref="L20:N20"/>
    <mergeCell ref="O12:Q12"/>
    <mergeCell ref="O13:Q13"/>
    <mergeCell ref="O14:Q14"/>
    <mergeCell ref="O16:Q16"/>
    <mergeCell ref="O18:Q18"/>
    <mergeCell ref="O19:Q19"/>
    <mergeCell ref="O20:Q20"/>
    <mergeCell ref="O15:Q15"/>
    <mergeCell ref="F19:H19"/>
    <mergeCell ref="F20:H20"/>
    <mergeCell ref="I12:K12"/>
    <mergeCell ref="I13:K13"/>
    <mergeCell ref="I14:K14"/>
    <mergeCell ref="I16:K16"/>
    <mergeCell ref="I18:K18"/>
    <mergeCell ref="I19:K19"/>
    <mergeCell ref="I20:K20"/>
    <mergeCell ref="C19:E19"/>
    <mergeCell ref="C20:E20"/>
    <mergeCell ref="F11:H11"/>
    <mergeCell ref="I11:K11"/>
    <mergeCell ref="L11:N11"/>
    <mergeCell ref="F12:H12"/>
    <mergeCell ref="F13:H13"/>
    <mergeCell ref="F14:H14"/>
    <mergeCell ref="F16:H16"/>
    <mergeCell ref="F18:H18"/>
    <mergeCell ref="C16:E16"/>
    <mergeCell ref="O11:Q11"/>
    <mergeCell ref="L12:N12"/>
    <mergeCell ref="L13:N13"/>
    <mergeCell ref="L14:N14"/>
    <mergeCell ref="C18:E18"/>
    <mergeCell ref="L16:N16"/>
    <mergeCell ref="L18:N18"/>
    <mergeCell ref="C11:E11"/>
    <mergeCell ref="C12:E12"/>
    <mergeCell ref="C13:E13"/>
    <mergeCell ref="C14:E14"/>
    <mergeCell ref="A9:R9"/>
    <mergeCell ref="A11:B11"/>
    <mergeCell ref="A5:R8"/>
    <mergeCell ref="C10:E10"/>
    <mergeCell ref="F10:H10"/>
    <mergeCell ref="I10:K10"/>
    <mergeCell ref="L10:N10"/>
    <mergeCell ref="O10:Q10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Henryka Szulik</cp:lastModifiedBy>
  <cp:lastPrinted>2018-12-20T08:32:27Z</cp:lastPrinted>
  <dcterms:created xsi:type="dcterms:W3CDTF">2004-10-01T06:46:47Z</dcterms:created>
  <dcterms:modified xsi:type="dcterms:W3CDTF">2018-12-20T08:32:45Z</dcterms:modified>
  <cp:category/>
  <cp:version/>
  <cp:contentType/>
  <cp:contentStatus/>
</cp:coreProperties>
</file>