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<sst xmlns="http://schemas.openxmlformats.org/spreadsheetml/2006/main" count="32" uniqueCount="29">
  <si>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</si>
  <si>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</si>
  <si>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</si>
  <si>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</si>
  <si>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</si>
  <si>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</si>
  <si>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</si>
  <si>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</si>
  <si>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</si>
  <si>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</si>
  <si>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</si>
  <si>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</si>
  <si>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</si>
  <si>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</si>
  <si>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</si>
  <si>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</si>
  <si>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</si>
  <si>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</si>
  <si>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</si>
  <si>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2014 r. - po zmianach</t>
  </si>
  <si>
    <t>Plan</t>
  </si>
  <si>
    <t>Plan po zmianach</t>
  </si>
  <si>
    <t xml:space="preserve">Zmiany </t>
  </si>
  <si>
    <t>w tym:</t>
  </si>
  <si>
    <t>DOCHODY</t>
  </si>
  <si>
    <t>WYDATKI</t>
  </si>
  <si>
    <t>Załącznik Nr 1</t>
  </si>
  <si>
    <t>do Uchwały Nr  25/IV/2014</t>
  </si>
  <si>
    <t>z dnia  30 grudnia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</si>
</sst>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6" width="12.25390625" style="0" customWidth="1"/>
    <col min="7" max="7" width="11.625" style="0" customWidth="1"/>
    <col min="8" max="8" width="10.253906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/>
      <c r="H1" s="6"/>
      <c r="I1" s="6" t="s">
        <v>26</v>
      </c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/>
      <c r="H3" s="7"/>
      <c r="I3" s="7" t="s">
        <v>27</v>
      </c>
      <c r="J3" s="7"/>
      <c r="K3" s="7"/>
    </row>
    <row r="4" spans="1:11" ht="12.75">
      <c r="A4" s="5"/>
      <c r="B4" s="5"/>
      <c r="C4" s="5"/>
      <c r="D4" s="5"/>
      <c r="E4" s="5"/>
      <c r="F4" s="5"/>
      <c r="G4" s="7"/>
      <c r="H4" s="7"/>
      <c r="I4" s="7" t="s">
        <v>18</v>
      </c>
      <c r="J4" s="7"/>
      <c r="K4" s="7"/>
    </row>
    <row r="5" spans="1:11" ht="12.75">
      <c r="A5" s="5"/>
      <c r="B5" s="5"/>
      <c r="C5" s="5"/>
      <c r="D5" s="5"/>
      <c r="E5" s="5"/>
      <c r="F5" s="5"/>
      <c r="G5" s="7"/>
      <c r="H5" s="7"/>
      <c r="I5" s="7" t="s">
        <v>28</v>
      </c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27" t="s">
        <v>1</v>
      </c>
      <c r="B9" s="30" t="s">
        <v>0</v>
      </c>
      <c r="C9" s="30" t="s">
        <v>2</v>
      </c>
      <c r="D9" s="34" t="s">
        <v>24</v>
      </c>
      <c r="E9" s="35"/>
      <c r="F9" s="36"/>
      <c r="G9" s="31" t="s">
        <v>25</v>
      </c>
      <c r="H9" s="32"/>
      <c r="I9" s="32"/>
      <c r="J9" s="32"/>
      <c r="K9" s="33"/>
      <c r="M9" s="1"/>
    </row>
    <row r="10" spans="1:13" ht="13.5" customHeight="1">
      <c r="A10" s="28"/>
      <c r="B10" s="30"/>
      <c r="C10" s="30"/>
      <c r="D10" s="27" t="s">
        <v>20</v>
      </c>
      <c r="E10" s="27" t="s">
        <v>22</v>
      </c>
      <c r="F10" s="43" t="s">
        <v>21</v>
      </c>
      <c r="G10" s="39" t="s">
        <v>20</v>
      </c>
      <c r="H10" s="27" t="s">
        <v>22</v>
      </c>
      <c r="I10" s="37" t="s">
        <v>21</v>
      </c>
      <c r="J10" s="41" t="s">
        <v>23</v>
      </c>
      <c r="K10" s="42"/>
      <c r="M10" s="1"/>
    </row>
    <row r="11" spans="1:13" ht="24.75" customHeight="1">
      <c r="A11" s="29"/>
      <c r="B11" s="30"/>
      <c r="C11" s="30"/>
      <c r="D11" s="29"/>
      <c r="E11" s="29"/>
      <c r="F11" s="44"/>
      <c r="G11" s="40"/>
      <c r="H11" s="29"/>
      <c r="I11" s="38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22">
        <v>846100</v>
      </c>
      <c r="E12" s="11">
        <f>F12-D12</f>
        <v>-88800</v>
      </c>
      <c r="F12" s="22">
        <v>757300</v>
      </c>
      <c r="G12" s="19">
        <f>D12</f>
        <v>846100</v>
      </c>
      <c r="H12" s="11">
        <f>I12-G12</f>
        <v>-88800</v>
      </c>
      <c r="I12" s="11">
        <f>F12</f>
        <v>757300</v>
      </c>
      <c r="J12" s="11">
        <f>I12</f>
        <v>757300</v>
      </c>
      <c r="K12" s="10"/>
      <c r="M12" s="3"/>
    </row>
    <row r="13" spans="1:13" ht="12.75">
      <c r="A13" s="10" t="s">
        <v>7</v>
      </c>
      <c r="B13" s="10"/>
      <c r="C13" s="10"/>
      <c r="D13" s="22">
        <v>595616</v>
      </c>
      <c r="E13" s="11">
        <f aca="true" t="shared" si="0" ref="E13:E23">F13-D13</f>
        <v>0</v>
      </c>
      <c r="F13" s="22">
        <v>595616</v>
      </c>
      <c r="G13" s="19">
        <f>D13</f>
        <v>595616</v>
      </c>
      <c r="H13" s="11">
        <f>I13-G13</f>
        <v>0</v>
      </c>
      <c r="I13" s="11">
        <f>F13</f>
        <v>595616</v>
      </c>
      <c r="J13" s="11">
        <f>I13</f>
        <v>595616</v>
      </c>
      <c r="K13" s="10"/>
      <c r="M13" s="3"/>
    </row>
    <row r="14" spans="1:13" ht="12.75">
      <c r="A14" s="10" t="s">
        <v>8</v>
      </c>
      <c r="B14" s="10"/>
      <c r="C14" s="10"/>
      <c r="D14" s="22">
        <v>770530</v>
      </c>
      <c r="E14" s="11">
        <f t="shared" si="0"/>
        <v>-50000</v>
      </c>
      <c r="F14" s="22">
        <v>720530</v>
      </c>
      <c r="G14" s="19">
        <f>D14</f>
        <v>770530</v>
      </c>
      <c r="H14" s="11">
        <f>I14-G14</f>
        <v>-50000</v>
      </c>
      <c r="I14" s="11">
        <f>F14</f>
        <v>720530</v>
      </c>
      <c r="J14" s="11">
        <f>I14</f>
        <v>720530</v>
      </c>
      <c r="K14" s="10"/>
      <c r="M14" s="3"/>
    </row>
    <row r="15" spans="1:13" ht="12.75">
      <c r="A15" s="10" t="s">
        <v>9</v>
      </c>
      <c r="B15" s="10"/>
      <c r="C15" s="10"/>
      <c r="D15" s="22">
        <v>812100</v>
      </c>
      <c r="E15" s="11">
        <f t="shared" si="0"/>
        <v>-80000</v>
      </c>
      <c r="F15" s="22">
        <v>732100</v>
      </c>
      <c r="G15" s="19">
        <f>D15</f>
        <v>812100</v>
      </c>
      <c r="H15" s="11">
        <f>I15-G15</f>
        <v>-80000</v>
      </c>
      <c r="I15" s="11">
        <f>F15</f>
        <v>732100</v>
      </c>
      <c r="J15" s="11">
        <f>I15</f>
        <v>732100</v>
      </c>
      <c r="K15" s="10"/>
      <c r="M15" s="3"/>
    </row>
    <row r="16" spans="1:13" ht="12.75">
      <c r="A16" s="10" t="s">
        <v>10</v>
      </c>
      <c r="B16" s="10"/>
      <c r="C16" s="10"/>
      <c r="D16" s="22">
        <v>94500</v>
      </c>
      <c r="E16" s="11">
        <f t="shared" si="0"/>
        <v>11000</v>
      </c>
      <c r="F16" s="22">
        <v>105500</v>
      </c>
      <c r="G16" s="19">
        <f>D16</f>
        <v>94500</v>
      </c>
      <c r="H16" s="11">
        <f>I16-G16</f>
        <v>11000</v>
      </c>
      <c r="I16" s="11">
        <f>F16</f>
        <v>105500</v>
      </c>
      <c r="J16" s="11">
        <f>I16</f>
        <v>105500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24">
        <f>SUM(D12:D16)</f>
        <v>3118846</v>
      </c>
      <c r="E17" s="24">
        <f t="shared" si="0"/>
        <v>-207800</v>
      </c>
      <c r="F17" s="25">
        <f>SUM(F12:F16)</f>
        <v>2911046</v>
      </c>
      <c r="G17" s="20">
        <f>SUM(G12:G16)</f>
        <v>3118846</v>
      </c>
      <c r="H17" s="13">
        <f>SUM(H12:H16)</f>
        <v>-207800</v>
      </c>
      <c r="I17" s="13">
        <f>SUM(I12:I16)</f>
        <v>2911046</v>
      </c>
      <c r="J17" s="13">
        <f>SUM(J12:J16)</f>
        <v>2911046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11">
        <v>140300</v>
      </c>
      <c r="E18" s="11">
        <f t="shared" si="0"/>
        <v>0</v>
      </c>
      <c r="F18" s="22">
        <v>140300</v>
      </c>
      <c r="G18" s="19">
        <v>140300</v>
      </c>
      <c r="H18" s="11">
        <f>E18</f>
        <v>0</v>
      </c>
      <c r="I18" s="11">
        <v>140300</v>
      </c>
      <c r="J18" s="11">
        <f>I18</f>
        <v>140300</v>
      </c>
      <c r="K18" s="10"/>
      <c r="M18" s="3"/>
    </row>
    <row r="19" spans="1:13" ht="12.75">
      <c r="A19" s="10" t="s">
        <v>13</v>
      </c>
      <c r="B19" s="10"/>
      <c r="C19" s="10"/>
      <c r="D19" s="11">
        <v>110800</v>
      </c>
      <c r="E19" s="11">
        <f t="shared" si="0"/>
        <v>324</v>
      </c>
      <c r="F19" s="22">
        <v>111124</v>
      </c>
      <c r="G19" s="19">
        <v>130500</v>
      </c>
      <c r="H19" s="11">
        <f>E19</f>
        <v>324</v>
      </c>
      <c r="I19" s="11">
        <f>G19+H19</f>
        <v>130824</v>
      </c>
      <c r="J19" s="11">
        <f>I19</f>
        <v>130824</v>
      </c>
      <c r="K19" s="10"/>
      <c r="M19" s="3"/>
    </row>
    <row r="20" spans="1:13" ht="12.75">
      <c r="A20" s="10" t="s">
        <v>14</v>
      </c>
      <c r="B20" s="10"/>
      <c r="C20" s="10"/>
      <c r="D20" s="11">
        <v>47030</v>
      </c>
      <c r="E20" s="11">
        <f t="shared" si="0"/>
        <v>0</v>
      </c>
      <c r="F20" s="22">
        <v>47030</v>
      </c>
      <c r="G20" s="19">
        <v>47100</v>
      </c>
      <c r="H20" s="11">
        <f>E20</f>
        <v>0</v>
      </c>
      <c r="I20" s="11">
        <f>G20+H20</f>
        <v>47100</v>
      </c>
      <c r="J20" s="11">
        <f>I20</f>
        <v>47100</v>
      </c>
      <c r="K20" s="10"/>
      <c r="M20" s="3"/>
    </row>
    <row r="21" spans="1:13" ht="12.75">
      <c r="A21" s="10" t="s">
        <v>15</v>
      </c>
      <c r="B21" s="10"/>
      <c r="C21" s="10"/>
      <c r="D21" s="11">
        <v>106100</v>
      </c>
      <c r="E21" s="11">
        <f t="shared" si="0"/>
        <v>-10000</v>
      </c>
      <c r="F21" s="22">
        <v>96100</v>
      </c>
      <c r="G21" s="19">
        <v>121500</v>
      </c>
      <c r="H21" s="11">
        <f>E21</f>
        <v>-10000</v>
      </c>
      <c r="I21" s="11">
        <f>G21+H21</f>
        <v>111500</v>
      </c>
      <c r="J21" s="11">
        <f>I21</f>
        <v>111500</v>
      </c>
      <c r="K21" s="10"/>
      <c r="M21" s="3"/>
    </row>
    <row r="22" spans="1:14" ht="12.75">
      <c r="A22" s="10" t="s">
        <v>16</v>
      </c>
      <c r="B22" s="10"/>
      <c r="C22" s="11"/>
      <c r="D22" s="11">
        <v>28020</v>
      </c>
      <c r="E22" s="11">
        <f t="shared" si="0"/>
        <v>0</v>
      </c>
      <c r="F22" s="22">
        <v>28020</v>
      </c>
      <c r="G22" s="19">
        <v>26100</v>
      </c>
      <c r="H22" s="11">
        <f>E22</f>
        <v>0</v>
      </c>
      <c r="I22" s="11">
        <f>G22+H22</f>
        <v>26100</v>
      </c>
      <c r="J22" s="11">
        <f>I22</f>
        <v>26100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24">
        <f>SUM(D18:D22)</f>
        <v>432250</v>
      </c>
      <c r="E23" s="24">
        <f t="shared" si="0"/>
        <v>-9676</v>
      </c>
      <c r="F23" s="25">
        <f>SUM(F18:F22)</f>
        <v>422574</v>
      </c>
      <c r="G23" s="20">
        <f>SUM(G18:G22)</f>
        <v>465500</v>
      </c>
      <c r="H23" s="20">
        <f>SUM(H18:H22)</f>
        <v>-9676</v>
      </c>
      <c r="I23" s="13">
        <f>SUM(I18:I22)</f>
        <v>455824</v>
      </c>
      <c r="J23" s="13">
        <f>SUM(J18:J22)</f>
        <v>455824</v>
      </c>
      <c r="K23" s="15"/>
    </row>
    <row r="24" spans="1:12" ht="15.75">
      <c r="A24" s="16" t="s">
        <v>5</v>
      </c>
      <c r="B24" s="16">
        <v>801</v>
      </c>
      <c r="C24" s="16"/>
      <c r="D24" s="17">
        <f aca="true" t="shared" si="1" ref="D24:J24">D17+D23</f>
        <v>3551096</v>
      </c>
      <c r="E24" s="17">
        <f t="shared" si="1"/>
        <v>-217476</v>
      </c>
      <c r="F24" s="23">
        <f t="shared" si="1"/>
        <v>3333620</v>
      </c>
      <c r="G24" s="21">
        <f t="shared" si="1"/>
        <v>3584346</v>
      </c>
      <c r="H24" s="17">
        <f t="shared" si="1"/>
        <v>-217476</v>
      </c>
      <c r="I24" s="17">
        <f t="shared" si="1"/>
        <v>3366870</v>
      </c>
      <c r="J24" s="17">
        <f t="shared" si="1"/>
        <v>3366870</v>
      </c>
      <c r="K24" s="16"/>
      <c r="L24" s="3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F10:F11"/>
    <mergeCell ref="E10:E11"/>
    <mergeCell ref="D10:D11"/>
    <mergeCell ref="A7:K7"/>
    <mergeCell ref="A9:A11"/>
    <mergeCell ref="B9:B11"/>
    <mergeCell ref="C9:C11"/>
    <mergeCell ref="G9:K9"/>
    <mergeCell ref="D9:F9"/>
    <mergeCell ref="I10:I11"/>
    <mergeCell ref="H10:H11"/>
    <mergeCell ref="G10:G11"/>
    <mergeCell ref="J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2014-12-31T08:37:47Z</cp:lastPrinted>
  <dcterms:created xsi:type="dcterms:W3CDTF">2002-11-07T10:15:06Z</dcterms:created>
  <dcterms:modified xsi:type="dcterms:W3CDTF">2014-12-31T08:40:07Z</dcterms:modified>
  <cp:category/>
  <cp:version/>
  <cp:contentType/>
  <cp:contentStatus/>
</cp:coreProperties>
</file>