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'Arkusz1'!$A$1:$H$52</definedName>
  </definedNames>
  <calcPr fullCalcOnLoad="1"/>
</workbook>
</file>

<file path=xl/sharedStrings.xml><?xml version="1.0" encoding="utf-8"?>
<sst xmlns="http://schemas.openxmlformats.org/spreadsheetml/2006/main" count="53" uniqueCount="43">
  <si>
    <t xml:space="preserve">zleconych z zakresu administracji rządowej </t>
  </si>
  <si>
    <t xml:space="preserve">Obrona cywilna </t>
  </si>
  <si>
    <t>BEZPIECZEŃSTWO PUBLICZNE I OCHRONA PRZECIWPOŻAROWA</t>
  </si>
  <si>
    <t>ADMINISTRACJA PUBLICZNA</t>
  </si>
  <si>
    <t>Urzędy wojewódzkie</t>
  </si>
  <si>
    <t xml:space="preserve">Wynagrodzenia osobowe </t>
  </si>
  <si>
    <t xml:space="preserve">Składki na ubezpieczenia społeczne </t>
  </si>
  <si>
    <t xml:space="preserve">Składki na Fundusz Pracy </t>
  </si>
  <si>
    <t xml:space="preserve">P L A N   Z A D A Ń  </t>
  </si>
  <si>
    <t>Klasyfikacja budżetowa</t>
  </si>
  <si>
    <t>Dział</t>
  </si>
  <si>
    <t>Rozdział</t>
  </si>
  <si>
    <t xml:space="preserve"> §</t>
  </si>
  <si>
    <t>Treść</t>
  </si>
  <si>
    <t xml:space="preserve"> </t>
  </si>
  <si>
    <t xml:space="preserve">POMOC SPOŁECZNA 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</si>
  <si>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</si>
  <si>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</si>
  <si>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</si>
  <si>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</si>
  <si>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</si>
  <si>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</si>
  <si>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</si>
  <si>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RAZEM WYDATKI</t>
  </si>
  <si>
    <t>Składki na ubezpieczenie zdrowotne opłacane za osoby pobierające niektóre świadczenia z pomocy społecznej oraz niektóre świadczenia rodzinne</t>
  </si>
  <si>
    <t xml:space="preserve">Zasiłki i pomoc w naturze oraz składki na ubezpieczenie społeczne </t>
  </si>
  <si>
    <t>Dodatkowe wynagrodzenie roczne</t>
  </si>
  <si>
    <t>Plan na 2006 r.</t>
  </si>
  <si>
    <t>Zakup usług remontowych</t>
  </si>
  <si>
    <t xml:space="preserve">Zakupy materiałów i wyposażenia </t>
  </si>
  <si>
    <t>Zmiany</t>
  </si>
  <si>
    <t>Plan po zmianach</t>
  </si>
  <si>
    <t>URZĘDY NACZELNYCH ORGANÓW WŁADZY PAŃSTWOWEJ, KONTROLI  I OCHRONY PRAW ORAZ SĄDOWNICTWA</t>
  </si>
  <si>
    <t>Wynagrodzenia bezosobowe</t>
  </si>
  <si>
    <r>
      <t xml:space="preserve">                                                                             </t>
    </r>
    <r>
      <rPr>
        <b/>
        <u val="single"/>
        <sz val="12"/>
        <rFont val="Arial CE"/>
        <family val="2"/>
      </rPr>
      <t>Załącznik Nr 2</t>
    </r>
    <r>
      <rPr>
        <b/>
        <sz val="12"/>
        <rFont val="Arial CE"/>
        <family val="2"/>
      </rPr>
      <t xml:space="preserve"> </t>
    </r>
  </si>
  <si>
    <t>Świadczenia rodzinne oraz składki na ubezpieczenia emerytalne i rentowe z ubezpieczenia społecznego</t>
  </si>
  <si>
    <t>Urzędy naczelnych organów władzy państwowej, kontroli i ochrony prawa</t>
  </si>
  <si>
    <t>PLAN WYDATKÓW NA 2006 ROK- po zmianach</t>
  </si>
  <si>
    <t xml:space="preserve">                                                                                             Rady  Gminy Lesznowola</t>
  </si>
  <si>
    <t>Wybory do rad gmin, rad powiatów i sejmików województw, wybory wójtów, burmistrzów i prezydentów miast oraz referenda gminne, powiatowe i wojewódzkie</t>
  </si>
  <si>
    <t>Różne wydatki na rzecz osób fizycznych</t>
  </si>
  <si>
    <t xml:space="preserve">                                                                                             do Uchwały Nr 404/ XLVII/06                                                                                                           </t>
  </si>
  <si>
    <t xml:space="preserve">                                                                                             z dnia  24 października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</si>
</sst>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horizontal="left" vertical="center" wrapText="1"/>
    </xf>
    <xf numFmtId="3" fontId="8" fillId="2" borderId="3" xfId="0" applyNumberFormat="1" applyFont="1" applyFill="1" applyBorder="1" applyAlignment="1">
      <alignment vertical="center"/>
    </xf>
    <xf numFmtId="0" fontId="6" fillId="0" borderId="6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3" fontId="8" fillId="4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3" fontId="2" fillId="3" borderId="14" xfId="0" applyNumberFormat="1" applyFont="1" applyFill="1" applyBorder="1" applyAlignment="1">
      <alignment vertical="center"/>
    </xf>
    <xf numFmtId="3" fontId="10" fillId="3" borderId="7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3" fontId="6" fillId="0" borderId="4" xfId="0" applyNumberFormat="1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vertical="center"/>
    </xf>
    <xf numFmtId="3" fontId="1" fillId="3" borderId="14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5.75390625" style="1" customWidth="1"/>
    <col min="2" max="2" width="7.75390625" style="1" customWidth="1"/>
    <col min="3" max="3" width="5.875" style="1" customWidth="1"/>
    <col min="4" max="4" width="46.625" style="1" customWidth="1"/>
    <col min="5" max="5" width="9.625" style="1" customWidth="1"/>
    <col min="6" max="6" width="8.375" style="1" customWidth="1"/>
    <col min="7" max="7" width="11.625" style="1" customWidth="1"/>
    <col min="8" max="16384" width="9.125" style="1" customWidth="1"/>
  </cols>
  <sheetData>
    <row r="1" spans="4:6" ht="12.75" customHeight="1">
      <c r="D1" s="97" t="s">
        <v>34</v>
      </c>
      <c r="E1" s="97"/>
      <c r="F1" s="97"/>
    </row>
    <row r="2" spans="4:5" ht="6" customHeight="1">
      <c r="D2" s="34"/>
      <c r="E2" s="34"/>
    </row>
    <row r="3" spans="4:7" ht="12.75">
      <c r="D3" s="98" t="s">
        <v>41</v>
      </c>
      <c r="E3" s="98"/>
      <c r="F3" s="98"/>
      <c r="G3" s="98"/>
    </row>
    <row r="4" spans="4:7" ht="12.75">
      <c r="D4" s="98" t="s">
        <v>38</v>
      </c>
      <c r="E4" s="98"/>
      <c r="F4" s="98"/>
      <c r="G4" s="98"/>
    </row>
    <row r="5" spans="4:7" ht="12.75">
      <c r="D5" s="98" t="s">
        <v>42</v>
      </c>
      <c r="E5" s="98"/>
      <c r="F5" s="98"/>
      <c r="G5" s="98"/>
    </row>
    <row r="6" spans="4:5" ht="9" customHeight="1">
      <c r="D6" s="3"/>
      <c r="E6" s="2"/>
    </row>
    <row r="7" spans="1:5" ht="15.75">
      <c r="A7" s="103" t="s">
        <v>8</v>
      </c>
      <c r="B7" s="103"/>
      <c r="C7" s="103"/>
      <c r="D7" s="103"/>
      <c r="E7" s="103"/>
    </row>
    <row r="8" spans="1:5" ht="13.5" customHeight="1">
      <c r="A8" s="100" t="s">
        <v>0</v>
      </c>
      <c r="B8" s="101"/>
      <c r="C8" s="101"/>
      <c r="D8" s="101"/>
      <c r="E8" s="101"/>
    </row>
    <row r="9" spans="1:5" ht="4.5" customHeight="1">
      <c r="A9" s="40"/>
      <c r="B9" s="41"/>
      <c r="C9" s="41"/>
      <c r="D9" s="41"/>
      <c r="E9" s="41"/>
    </row>
    <row r="10" spans="1:5" ht="16.5" customHeight="1">
      <c r="A10" s="102" t="s">
        <v>37</v>
      </c>
      <c r="B10" s="102"/>
      <c r="C10" s="102"/>
      <c r="D10" s="102"/>
      <c r="E10" s="102"/>
    </row>
    <row r="11" spans="1:5" ht="3.75" customHeight="1">
      <c r="A11" s="42"/>
      <c r="B11" s="42"/>
      <c r="C11" s="42"/>
      <c r="D11" s="42"/>
      <c r="E11" s="42"/>
    </row>
    <row r="12" spans="1:7" ht="12" customHeight="1">
      <c r="A12" s="94" t="s">
        <v>9</v>
      </c>
      <c r="B12" s="94"/>
      <c r="C12" s="94"/>
      <c r="D12" s="94" t="s">
        <v>13</v>
      </c>
      <c r="E12" s="95" t="s">
        <v>27</v>
      </c>
      <c r="F12" s="99" t="s">
        <v>30</v>
      </c>
      <c r="G12" s="99" t="s">
        <v>31</v>
      </c>
    </row>
    <row r="13" spans="1:7" ht="12.75" customHeight="1">
      <c r="A13" s="14" t="s">
        <v>10</v>
      </c>
      <c r="B13" s="14" t="s">
        <v>11</v>
      </c>
      <c r="C13" s="14" t="s">
        <v>12</v>
      </c>
      <c r="D13" s="94"/>
      <c r="E13" s="96"/>
      <c r="F13" s="99"/>
      <c r="G13" s="99"/>
    </row>
    <row r="14" spans="1:7" ht="9" customHeight="1" thickBo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55">
        <v>6</v>
      </c>
      <c r="G14" s="55">
        <v>7</v>
      </c>
    </row>
    <row r="15" spans="1:7" ht="18" customHeight="1" thickTop="1">
      <c r="A15" s="28">
        <v>750</v>
      </c>
      <c r="B15" s="22"/>
      <c r="C15" s="28"/>
      <c r="D15" s="18" t="s">
        <v>3</v>
      </c>
      <c r="E15" s="75">
        <f>E16</f>
        <v>65822</v>
      </c>
      <c r="F15" s="76"/>
      <c r="G15" s="77">
        <f>G16</f>
        <v>65822</v>
      </c>
    </row>
    <row r="16" spans="1:7" ht="14.25" customHeight="1">
      <c r="A16" s="32" t="s">
        <v>14</v>
      </c>
      <c r="B16" s="15">
        <v>75011</v>
      </c>
      <c r="C16" s="25"/>
      <c r="D16" s="16" t="s">
        <v>4</v>
      </c>
      <c r="E16" s="17">
        <f>SUM(E17:E21)</f>
        <v>65822</v>
      </c>
      <c r="F16" s="83"/>
      <c r="G16" s="84">
        <f>SUM(G17:G21)</f>
        <v>65822</v>
      </c>
    </row>
    <row r="17" spans="1:7" ht="12" customHeight="1">
      <c r="A17" s="31"/>
      <c r="B17" s="31"/>
      <c r="C17" s="26">
        <v>4010</v>
      </c>
      <c r="D17" s="5" t="s">
        <v>5</v>
      </c>
      <c r="E17" s="10">
        <v>48800</v>
      </c>
      <c r="F17" s="56"/>
      <c r="G17" s="73">
        <f>E17+F17</f>
        <v>48800</v>
      </c>
    </row>
    <row r="18" spans="1:7" ht="12" customHeight="1">
      <c r="A18" s="20"/>
      <c r="B18" s="20"/>
      <c r="C18" s="27">
        <v>4040</v>
      </c>
      <c r="D18" s="7" t="s">
        <v>26</v>
      </c>
      <c r="E18" s="9">
        <v>4080</v>
      </c>
      <c r="F18" s="56"/>
      <c r="G18" s="73">
        <f aca="true" t="shared" si="0" ref="G18:G49">E18+F18</f>
        <v>4080</v>
      </c>
    </row>
    <row r="19" spans="1:7" ht="12" customHeight="1">
      <c r="A19" s="20"/>
      <c r="B19" s="20"/>
      <c r="C19" s="27">
        <v>4110</v>
      </c>
      <c r="D19" s="7" t="s">
        <v>6</v>
      </c>
      <c r="E19" s="9">
        <v>9342</v>
      </c>
      <c r="F19" s="56"/>
      <c r="G19" s="73">
        <f t="shared" si="0"/>
        <v>9342</v>
      </c>
    </row>
    <row r="20" spans="1:7" ht="12" customHeight="1">
      <c r="A20" s="20"/>
      <c r="B20" s="20"/>
      <c r="C20" s="27">
        <v>4120</v>
      </c>
      <c r="D20" s="7" t="s">
        <v>7</v>
      </c>
      <c r="E20" s="9">
        <v>1300</v>
      </c>
      <c r="F20" s="56"/>
      <c r="G20" s="73">
        <f t="shared" si="0"/>
        <v>1300</v>
      </c>
    </row>
    <row r="21" spans="1:7" ht="12" customHeight="1">
      <c r="A21" s="20"/>
      <c r="B21" s="20"/>
      <c r="C21" s="27">
        <v>4440</v>
      </c>
      <c r="D21" s="8" t="s">
        <v>21</v>
      </c>
      <c r="E21" s="11">
        <v>2300</v>
      </c>
      <c r="F21" s="57"/>
      <c r="G21" s="72">
        <f t="shared" si="0"/>
        <v>2300</v>
      </c>
    </row>
    <row r="22" spans="1:7" ht="39" customHeight="1">
      <c r="A22" s="63">
        <v>751</v>
      </c>
      <c r="B22" s="64"/>
      <c r="C22" s="65"/>
      <c r="D22" s="66" t="s">
        <v>32</v>
      </c>
      <c r="E22" s="78">
        <f>E23</f>
        <v>2340</v>
      </c>
      <c r="F22" s="78">
        <f>F28</f>
        <v>23474</v>
      </c>
      <c r="G22" s="78">
        <f>G23+G28</f>
        <v>25814</v>
      </c>
    </row>
    <row r="23" spans="1:7" ht="21.75" customHeight="1">
      <c r="A23" s="32"/>
      <c r="B23" s="15">
        <v>75101</v>
      </c>
      <c r="C23" s="15"/>
      <c r="D23" s="67" t="s">
        <v>36</v>
      </c>
      <c r="E23" s="17">
        <f>SUM(E24:E27)</f>
        <v>2340</v>
      </c>
      <c r="F23" s="17"/>
      <c r="G23" s="17">
        <f>SUM(G24:G27)</f>
        <v>2340</v>
      </c>
    </row>
    <row r="24" spans="1:7" ht="12" customHeight="1">
      <c r="A24" s="20"/>
      <c r="B24" s="20"/>
      <c r="C24" s="26">
        <v>4110</v>
      </c>
      <c r="D24" s="7" t="s">
        <v>6</v>
      </c>
      <c r="E24" s="10">
        <v>680</v>
      </c>
      <c r="F24" s="10"/>
      <c r="G24" s="74">
        <f>E24+F24</f>
        <v>680</v>
      </c>
    </row>
    <row r="25" spans="1:7" ht="12" customHeight="1">
      <c r="A25" s="20"/>
      <c r="B25" s="20"/>
      <c r="C25" s="27">
        <v>4120</v>
      </c>
      <c r="D25" s="7" t="s">
        <v>7</v>
      </c>
      <c r="E25" s="9">
        <v>25</v>
      </c>
      <c r="F25" s="9"/>
      <c r="G25" s="74">
        <f>E25+F25</f>
        <v>25</v>
      </c>
    </row>
    <row r="26" spans="1:7" ht="12" customHeight="1">
      <c r="A26" s="20"/>
      <c r="B26" s="20"/>
      <c r="C26" s="27">
        <v>4170</v>
      </c>
      <c r="D26" s="7" t="s">
        <v>33</v>
      </c>
      <c r="E26" s="9">
        <v>1000</v>
      </c>
      <c r="F26" s="9"/>
      <c r="G26" s="74">
        <f>E26+F26</f>
        <v>1000</v>
      </c>
    </row>
    <row r="27" spans="1:7" ht="12" customHeight="1">
      <c r="A27" s="20"/>
      <c r="B27" s="20"/>
      <c r="C27" s="31">
        <v>4210</v>
      </c>
      <c r="D27" s="8" t="s">
        <v>29</v>
      </c>
      <c r="E27" s="88">
        <v>635</v>
      </c>
      <c r="F27" s="88"/>
      <c r="G27" s="72">
        <f>E27+F27</f>
        <v>635</v>
      </c>
    </row>
    <row r="28" spans="1:7" ht="50.25" customHeight="1">
      <c r="A28" s="89"/>
      <c r="B28" s="90">
        <v>75109</v>
      </c>
      <c r="C28" s="90"/>
      <c r="D28" s="87" t="s">
        <v>39</v>
      </c>
      <c r="E28" s="91">
        <f>SUM(E29:E31)</f>
        <v>0</v>
      </c>
      <c r="F28" s="91">
        <f>SUM(F29:F31)</f>
        <v>23474</v>
      </c>
      <c r="G28" s="91">
        <f>SUM(G29:G31)</f>
        <v>23474</v>
      </c>
    </row>
    <row r="29" spans="1:7" ht="12" customHeight="1">
      <c r="A29" s="20"/>
      <c r="B29" s="20"/>
      <c r="C29" s="26">
        <v>3030</v>
      </c>
      <c r="D29" s="93" t="s">
        <v>40</v>
      </c>
      <c r="E29" s="93"/>
      <c r="F29" s="93">
        <v>10690</v>
      </c>
      <c r="G29" s="74">
        <f>E29+F29</f>
        <v>10690</v>
      </c>
    </row>
    <row r="30" spans="1:7" ht="12" customHeight="1">
      <c r="A30" s="20"/>
      <c r="B30" s="20"/>
      <c r="C30" s="27">
        <v>4210</v>
      </c>
      <c r="D30" s="7" t="s">
        <v>29</v>
      </c>
      <c r="E30" s="9"/>
      <c r="F30" s="9">
        <v>5784</v>
      </c>
      <c r="G30" s="74">
        <f>E30+F30</f>
        <v>5784</v>
      </c>
    </row>
    <row r="31" spans="1:7" ht="12" customHeight="1">
      <c r="A31" s="20"/>
      <c r="B31" s="20"/>
      <c r="C31" s="27">
        <v>4300</v>
      </c>
      <c r="D31" s="7" t="s">
        <v>20</v>
      </c>
      <c r="E31" s="9"/>
      <c r="F31" s="9">
        <v>7000</v>
      </c>
      <c r="G31" s="74">
        <f>E31+F31</f>
        <v>7000</v>
      </c>
    </row>
    <row r="32" spans="1:7" ht="20.25" customHeight="1">
      <c r="A32" s="28">
        <v>754</v>
      </c>
      <c r="B32" s="23"/>
      <c r="C32" s="30"/>
      <c r="D32" s="18" t="s">
        <v>2</v>
      </c>
      <c r="E32" s="75">
        <f>E33</f>
        <v>500</v>
      </c>
      <c r="F32" s="79"/>
      <c r="G32" s="75">
        <f t="shared" si="0"/>
        <v>500</v>
      </c>
    </row>
    <row r="33" spans="1:7" ht="12.75">
      <c r="A33" s="32" t="s">
        <v>14</v>
      </c>
      <c r="B33" s="15">
        <v>75414</v>
      </c>
      <c r="C33" s="25"/>
      <c r="D33" s="16" t="s">
        <v>1</v>
      </c>
      <c r="E33" s="17">
        <f>E34+E35</f>
        <v>500</v>
      </c>
      <c r="F33" s="83"/>
      <c r="G33" s="84">
        <f t="shared" si="0"/>
        <v>500</v>
      </c>
    </row>
    <row r="34" spans="1:7" ht="12" customHeight="1">
      <c r="A34" s="20"/>
      <c r="B34" s="20"/>
      <c r="C34" s="26">
        <v>4270</v>
      </c>
      <c r="D34" s="7" t="s">
        <v>28</v>
      </c>
      <c r="E34" s="10">
        <v>250</v>
      </c>
      <c r="F34" s="56"/>
      <c r="G34" s="73">
        <f t="shared" si="0"/>
        <v>250</v>
      </c>
    </row>
    <row r="35" spans="1:7" ht="12.75">
      <c r="A35" s="21"/>
      <c r="B35" s="21"/>
      <c r="C35" s="29">
        <v>4300</v>
      </c>
      <c r="D35" s="7" t="s">
        <v>20</v>
      </c>
      <c r="E35" s="9">
        <v>250</v>
      </c>
      <c r="F35" s="57"/>
      <c r="G35" s="72">
        <f t="shared" si="0"/>
        <v>250</v>
      </c>
    </row>
    <row r="36" spans="1:8" ht="15.75" customHeight="1">
      <c r="A36" s="35">
        <v>852</v>
      </c>
      <c r="B36" s="36"/>
      <c r="C36" s="37"/>
      <c r="D36" s="38" t="s">
        <v>15</v>
      </c>
      <c r="E36" s="80">
        <f>SUM(E46,E48,E37)</f>
        <v>2348000</v>
      </c>
      <c r="F36" s="79">
        <f>F48+F46+F37</f>
        <v>10200</v>
      </c>
      <c r="G36" s="75">
        <f>E36+F36</f>
        <v>2358200</v>
      </c>
      <c r="H36" s="70">
        <f>G37+G46+G48</f>
        <v>2358200</v>
      </c>
    </row>
    <row r="37" spans="1:7" ht="24">
      <c r="A37" s="33"/>
      <c r="B37" s="24">
        <v>85212</v>
      </c>
      <c r="C37" s="24"/>
      <c r="D37" s="39" t="s">
        <v>35</v>
      </c>
      <c r="E37" s="19">
        <f>SUM(E38:E45)</f>
        <v>2253000</v>
      </c>
      <c r="F37" s="81"/>
      <c r="G37" s="19">
        <f t="shared" si="0"/>
        <v>2253000</v>
      </c>
    </row>
    <row r="38" spans="1:7" ht="12.75">
      <c r="A38" s="20"/>
      <c r="B38" s="20"/>
      <c r="C38" s="26">
        <v>3110</v>
      </c>
      <c r="D38" s="5" t="s">
        <v>16</v>
      </c>
      <c r="E38" s="10">
        <v>2155410</v>
      </c>
      <c r="F38" s="56"/>
      <c r="G38" s="73">
        <f t="shared" si="0"/>
        <v>2155410</v>
      </c>
    </row>
    <row r="39" spans="1:7" ht="12.75">
      <c r="A39" s="20"/>
      <c r="B39" s="20"/>
      <c r="C39" s="27">
        <v>4010</v>
      </c>
      <c r="D39" s="7" t="s">
        <v>17</v>
      </c>
      <c r="E39" s="9">
        <v>38700</v>
      </c>
      <c r="F39" s="56"/>
      <c r="G39" s="73">
        <f t="shared" si="0"/>
        <v>38700</v>
      </c>
    </row>
    <row r="40" spans="1:7" ht="12.75">
      <c r="A40" s="20"/>
      <c r="B40" s="20"/>
      <c r="C40" s="27">
        <v>4040</v>
      </c>
      <c r="D40" s="7" t="s">
        <v>18</v>
      </c>
      <c r="E40" s="9">
        <v>2300</v>
      </c>
      <c r="F40" s="56"/>
      <c r="G40" s="73">
        <f t="shared" si="0"/>
        <v>2300</v>
      </c>
    </row>
    <row r="41" spans="1:7" ht="12.75">
      <c r="A41" s="20"/>
      <c r="B41" s="20"/>
      <c r="C41" s="27">
        <v>4110</v>
      </c>
      <c r="D41" s="7" t="s">
        <v>19</v>
      </c>
      <c r="E41" s="9">
        <v>37330</v>
      </c>
      <c r="F41" s="56"/>
      <c r="G41" s="73">
        <f t="shared" si="0"/>
        <v>37330</v>
      </c>
    </row>
    <row r="42" spans="1:7" ht="12.75">
      <c r="A42" s="20"/>
      <c r="B42" s="20"/>
      <c r="C42" s="27">
        <v>4120</v>
      </c>
      <c r="D42" s="7" t="s">
        <v>7</v>
      </c>
      <c r="E42" s="9">
        <v>1010</v>
      </c>
      <c r="F42" s="56"/>
      <c r="G42" s="73">
        <f t="shared" si="0"/>
        <v>1010</v>
      </c>
    </row>
    <row r="43" spans="1:7" s="6" customFormat="1" ht="12.75">
      <c r="A43" s="20"/>
      <c r="B43" s="20"/>
      <c r="C43" s="27">
        <v>4210</v>
      </c>
      <c r="D43" s="5" t="s">
        <v>29</v>
      </c>
      <c r="E43" s="9">
        <v>6300</v>
      </c>
      <c r="F43" s="86">
        <v>-5500</v>
      </c>
      <c r="G43" s="73">
        <f t="shared" si="0"/>
        <v>800</v>
      </c>
    </row>
    <row r="44" spans="1:7" ht="12.75">
      <c r="A44" s="20"/>
      <c r="B44" s="20"/>
      <c r="C44" s="26">
        <v>4300</v>
      </c>
      <c r="D44" s="7" t="s">
        <v>20</v>
      </c>
      <c r="E44" s="10">
        <v>10000</v>
      </c>
      <c r="F44" s="85">
        <v>5500</v>
      </c>
      <c r="G44" s="73">
        <f t="shared" si="0"/>
        <v>15500</v>
      </c>
    </row>
    <row r="45" spans="1:7" s="6" customFormat="1" ht="12.75">
      <c r="A45" s="20"/>
      <c r="B45" s="20"/>
      <c r="C45" s="31">
        <v>4440</v>
      </c>
      <c r="D45" s="8" t="s">
        <v>21</v>
      </c>
      <c r="E45" s="13">
        <v>1950</v>
      </c>
      <c r="F45" s="58"/>
      <c r="G45" s="72">
        <f t="shared" si="0"/>
        <v>1950</v>
      </c>
    </row>
    <row r="46" spans="1:7" ht="36">
      <c r="A46" s="59"/>
      <c r="B46" s="60">
        <v>85213</v>
      </c>
      <c r="C46" s="60"/>
      <c r="D46" s="61" t="s">
        <v>24</v>
      </c>
      <c r="E46" s="62">
        <f>E47</f>
        <v>12000</v>
      </c>
      <c r="F46" s="82">
        <f>F47</f>
        <v>1500</v>
      </c>
      <c r="G46" s="62">
        <f t="shared" si="0"/>
        <v>13500</v>
      </c>
    </row>
    <row r="47" spans="1:7" ht="12.75">
      <c r="A47" s="20"/>
      <c r="B47" s="20"/>
      <c r="C47" s="20">
        <v>4130</v>
      </c>
      <c r="D47" s="12" t="s">
        <v>22</v>
      </c>
      <c r="E47" s="13">
        <v>12000</v>
      </c>
      <c r="F47" s="71">
        <v>1500</v>
      </c>
      <c r="G47" s="72">
        <f t="shared" si="0"/>
        <v>13500</v>
      </c>
    </row>
    <row r="48" spans="1:7" ht="24">
      <c r="A48" s="59"/>
      <c r="B48" s="60">
        <v>85214</v>
      </c>
      <c r="C48" s="60"/>
      <c r="D48" s="61" t="s">
        <v>25</v>
      </c>
      <c r="E48" s="62">
        <f>E49</f>
        <v>83000</v>
      </c>
      <c r="F48" s="62">
        <f>F49</f>
        <v>8700</v>
      </c>
      <c r="G48" s="62">
        <f t="shared" si="0"/>
        <v>91700</v>
      </c>
    </row>
    <row r="49" spans="1:7" ht="12.75">
      <c r="A49" s="20"/>
      <c r="B49" s="20"/>
      <c r="C49" s="26">
        <v>3110</v>
      </c>
      <c r="D49" s="5" t="s">
        <v>16</v>
      </c>
      <c r="E49" s="10">
        <v>83000</v>
      </c>
      <c r="F49" s="72">
        <v>8700</v>
      </c>
      <c r="G49" s="72">
        <f t="shared" si="0"/>
        <v>91700</v>
      </c>
    </row>
    <row r="50" spans="1:8" ht="15.75">
      <c r="A50" s="43" t="s">
        <v>23</v>
      </c>
      <c r="B50" s="44"/>
      <c r="C50" s="44"/>
      <c r="D50" s="68"/>
      <c r="E50" s="92">
        <f>SUM(E36,E32,E22,E15)</f>
        <v>2416662</v>
      </c>
      <c r="F50" s="69">
        <f>F36+F32+F22+F15</f>
        <v>33674</v>
      </c>
      <c r="G50" s="69">
        <f>E50+F50</f>
        <v>2450336</v>
      </c>
      <c r="H50" s="70">
        <f>G36+G32+G22+G15</f>
        <v>2450336</v>
      </c>
    </row>
    <row r="51" spans="1:6" ht="12.75">
      <c r="A51" s="45"/>
      <c r="B51" s="46"/>
      <c r="C51" s="46"/>
      <c r="D51" s="47"/>
      <c r="E51" s="48"/>
      <c r="F51" s="49"/>
    </row>
    <row r="52" spans="1:6" ht="12.75">
      <c r="A52" s="50"/>
      <c r="B52" s="50"/>
      <c r="C52" s="50"/>
      <c r="D52" s="51"/>
      <c r="E52" s="52"/>
      <c r="F52" s="49"/>
    </row>
    <row r="53" spans="1:6" ht="15.75">
      <c r="A53" s="53"/>
      <c r="B53" s="53"/>
      <c r="C53" s="53"/>
      <c r="D53" s="53"/>
      <c r="E53" s="54"/>
      <c r="F53" s="49"/>
    </row>
    <row r="54" spans="1:6" ht="12.75">
      <c r="A54" s="49"/>
      <c r="B54" s="49"/>
      <c r="C54" s="49"/>
      <c r="D54" s="49"/>
      <c r="E54" s="49"/>
      <c r="F54" s="49"/>
    </row>
  </sheetData>
  <mergeCells count="12">
    <mergeCell ref="A7:E7"/>
    <mergeCell ref="A12:C12"/>
    <mergeCell ref="D12:D13"/>
    <mergeCell ref="E12:E13"/>
    <mergeCell ref="D1:F1"/>
    <mergeCell ref="D3:G3"/>
    <mergeCell ref="D4:G4"/>
    <mergeCell ref="F12:F13"/>
    <mergeCell ref="G12:G13"/>
    <mergeCell ref="D5:G5"/>
    <mergeCell ref="A8:E8"/>
    <mergeCell ref="A10:E10"/>
  </mergeCells>
  <printOptions horizontalCentered="1"/>
  <pageMargins left="0.4724409448818898" right="0.4330708661417323" top="0.77" bottom="0.57" header="0.2755905511811024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6" sqref="D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2006-10-27T06:53:38Z</cp:lastPrinted>
  <dcterms:created xsi:type="dcterms:W3CDTF">2002-11-07T10:15:06Z</dcterms:created>
  <dcterms:modified xsi:type="dcterms:W3CDTF">2006-10-27T08:54:18Z</dcterms:modified>
  <cp:category/>
  <cp:version/>
  <cp:contentType/>
  <cp:contentStatus/>
</cp:coreProperties>
</file>