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<sst xmlns="http://schemas.openxmlformats.org/spreadsheetml/2006/main" count="116" uniqueCount="65">
  <si>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</si>
  <si>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</si>
  <si>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</si>
  <si>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</si>
  <si>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</si>
  <si>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</si>
  <si>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2008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</si>
  <si>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</si>
  <si>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</si>
  <si>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</si>
  <si>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</si>
  <si>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</si>
  <si>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</si>
  <si>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</si>
  <si>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</si>
  <si>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</si>
  <si>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</si>
  <si>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</si>
  <si>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</si>
  <si>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</si>
  <si>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</si>
  <si>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</si>
  <si>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</si>
  <si>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</si>
  <si>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2010r.</t>
  </si>
  <si>
    <t>2011 r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</si>
  <si>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</si>
  <si>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</si>
  <si>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</si>
  <si>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</si>
  <si>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3.1</t>
  </si>
  <si>
    <t>VII. Tworzenie i poprawa warunków dla rozwoju kapitału ludzkiego</t>
  </si>
  <si>
    <t>010; 01010</t>
  </si>
  <si>
    <t xml:space="preserve">Klasyfikacja (dział, rozdział)
</t>
  </si>
  <si>
    <t>Środki
z budżetu krajowego  &amp; 6059</t>
  </si>
  <si>
    <t>Środki
z budżetu UE                 &amp; 6058</t>
  </si>
  <si>
    <t>801; 80101</t>
  </si>
  <si>
    <t xml:space="preserve"> Program Operacyjny Kapitał Ludzki</t>
  </si>
  <si>
    <t>V. Dobre rządzenie</t>
  </si>
  <si>
    <t>750; 75023</t>
  </si>
  <si>
    <t>801; 80110</t>
  </si>
  <si>
    <t>"Szkoła marzeń"</t>
  </si>
  <si>
    <t>Incjatywa wspólnotowa</t>
  </si>
  <si>
    <t>Dążenie do zmniejszenia dyskryminacji na rynku pracy osób z autyzmem - EQUAL</t>
  </si>
  <si>
    <t>852; 85295</t>
  </si>
  <si>
    <t>OGÓŁEM</t>
  </si>
  <si>
    <t xml:space="preserve">Wydatki bieżące </t>
  </si>
  <si>
    <t>Wydatki razem (9+12)</t>
  </si>
  <si>
    <t>Język obcy szansą na zwiekszenie kwalifikacji pracowników instytucji samorządowych w Gminie Lesznowola</t>
  </si>
  <si>
    <t>2.1</t>
  </si>
  <si>
    <t>Kapitał na przyszłość</t>
  </si>
  <si>
    <t>4.1</t>
  </si>
  <si>
    <t>4.2</t>
  </si>
  <si>
    <t>3.2</t>
  </si>
  <si>
    <r>
      <t xml:space="preserve">Mysiadło- Projekt i budowa szkoły </t>
    </r>
    <r>
      <rPr>
        <b/>
        <vertAlign val="superscript"/>
        <sz val="8"/>
        <rFont val="Arial CE"/>
        <family val="0"/>
      </rPr>
      <t>1)</t>
    </r>
  </si>
  <si>
    <r>
      <t xml:space="preserve">1) bez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6050 </t>
    </r>
  </si>
  <si>
    <t xml:space="preserve">       Poz. 3.2 - W latach 2006-2007 gmina otrzymała dotację z Funduszu Centrum Edukacji Obywatelskiej. Zgodnie z umową wydatki ze środków budżetu są kontynuacją programu.</t>
  </si>
  <si>
    <t>1.2</t>
  </si>
  <si>
    <r>
      <t xml:space="preserve">Kompleksowy 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</si>
  <si>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</si>
  <si>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Ogółem  wydatki majątkowe</t>
  </si>
  <si>
    <t xml:space="preserve">Ogółem  wydatki bieżące </t>
  </si>
  <si>
    <t>Wydatki* na programy i projekty realizowane ze środków pochodzących z funduszy strukturalnych i Funduszu Spójności - po zmianach 2008 r.</t>
  </si>
  <si>
    <t>852; 85219</t>
  </si>
  <si>
    <r>
      <t xml:space="preserve">                                                                       Załącznik Nr 3</t>
    </r>
    <r>
      <rPr>
        <b/>
        <sz val="10"/>
        <rFont val="Arial CE"/>
        <family val="2"/>
      </rPr>
      <t xml:space="preserve">                                       do  Uchwały Nr  313/XXII/2008                            Rady  Gminy Lesznowola                                                                                        z dnia 18 grudnia 2008r.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</si>
</sst>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0" xfId="17" applyFont="1" applyBorder="1">
      <alignment/>
      <protection/>
    </xf>
    <xf numFmtId="0" fontId="4" fillId="0" borderId="10" xfId="17" applyFont="1" applyBorder="1" applyAlignment="1">
      <alignment/>
      <protection/>
    </xf>
    <xf numFmtId="0" fontId="4" fillId="0" borderId="10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8" fillId="0" borderId="11" xfId="17" applyFont="1" applyBorder="1">
      <alignment/>
      <protection/>
    </xf>
    <xf numFmtId="0" fontId="4" fillId="0" borderId="11" xfId="17" applyFont="1" applyBorder="1" applyAlignment="1">
      <alignment/>
      <protection/>
    </xf>
    <xf numFmtId="0" fontId="4" fillId="0" borderId="11" xfId="17" applyFont="1" applyBorder="1">
      <alignment/>
      <protection/>
    </xf>
    <xf numFmtId="0" fontId="4" fillId="0" borderId="9" xfId="17" applyFont="1" applyBorder="1" applyAlignment="1">
      <alignment/>
      <protection/>
    </xf>
    <xf numFmtId="0" fontId="4" fillId="0" borderId="9" xfId="17" applyFont="1" applyBorder="1">
      <alignment/>
      <protection/>
    </xf>
    <xf numFmtId="3" fontId="1" fillId="0" borderId="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3" xfId="17" applyFont="1" applyBorder="1" applyAlignment="1">
      <alignment horizontal="center" vertical="center"/>
      <protection/>
    </xf>
    <xf numFmtId="0" fontId="8" fillId="0" borderId="13" xfId="17" applyFont="1" applyBorder="1">
      <alignment/>
      <protection/>
    </xf>
    <xf numFmtId="0" fontId="4" fillId="0" borderId="13" xfId="17" applyFont="1" applyBorder="1" applyAlignment="1">
      <alignment/>
      <protection/>
    </xf>
    <xf numFmtId="0" fontId="4" fillId="0" borderId="13" xfId="17" applyFont="1" applyBorder="1">
      <alignment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9" xfId="17" applyFont="1" applyBorder="1" applyAlignment="1">
      <alignment horizontal="center" vertical="center"/>
      <protection/>
    </xf>
    <xf numFmtId="0" fontId="8" fillId="0" borderId="14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8" xfId="17" applyFont="1" applyBorder="1" applyAlignment="1">
      <alignment horizontal="center" vertical="center"/>
      <protection/>
    </xf>
    <xf numFmtId="0" fontId="5" fillId="0" borderId="15" xfId="17" applyFont="1" applyBorder="1">
      <alignment/>
      <protection/>
    </xf>
    <xf numFmtId="0" fontId="5" fillId="0" borderId="16" xfId="17" applyFont="1" applyBorder="1">
      <alignment/>
      <protection/>
    </xf>
    <xf numFmtId="0" fontId="5" fillId="0" borderId="17" xfId="17" applyFont="1" applyBorder="1">
      <alignment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7" fillId="0" borderId="15" xfId="17" applyFont="1" applyBorder="1">
      <alignment/>
      <protection/>
    </xf>
    <xf numFmtId="0" fontId="7" fillId="0" borderId="16" xfId="17" applyFont="1" applyBorder="1">
      <alignment/>
      <protection/>
    </xf>
    <xf numFmtId="0" fontId="7" fillId="0" borderId="17" xfId="17" applyFont="1" applyBorder="1">
      <alignment/>
      <protection/>
    </xf>
    <xf numFmtId="0" fontId="11" fillId="0" borderId="0" xfId="0" applyFont="1" applyAlignment="1">
      <alignment horizontal="left" vertical="top" wrapText="1"/>
    </xf>
    <xf numFmtId="0" fontId="2" fillId="0" borderId="0" xfId="17" applyFont="1" applyAlignment="1">
      <alignment horizontal="center"/>
      <protection/>
    </xf>
    <xf numFmtId="0" fontId="5" fillId="0" borderId="15" xfId="17" applyFont="1" applyBorder="1" applyAlignment="1" quotePrefix="1">
      <alignment horizontal="center"/>
      <protection/>
    </xf>
    <xf numFmtId="0" fontId="5" fillId="0" borderId="17" xfId="17" applyFont="1" applyBorder="1" applyAlignment="1" quotePrefix="1">
      <alignment horizontal="center"/>
      <protection/>
    </xf>
    <xf numFmtId="0" fontId="5" fillId="0" borderId="15" xfId="17" applyFont="1" applyBorder="1" applyAlignment="1">
      <alignment horizontal="center"/>
      <protection/>
    </xf>
    <xf numFmtId="0" fontId="5" fillId="0" borderId="16" xfId="17" applyFont="1" applyBorder="1" applyAlignment="1">
      <alignment horizontal="center"/>
      <protection/>
    </xf>
    <xf numFmtId="0" fontId="5" fillId="0" borderId="17" xfId="17" applyFont="1" applyBorder="1" applyAlignment="1">
      <alignment horizontal="center"/>
      <protection/>
    </xf>
    <xf numFmtId="0" fontId="2" fillId="0" borderId="21" xfId="17" applyFont="1" applyBorder="1" applyAlignment="1">
      <alignment horizontal="left"/>
      <protection/>
    </xf>
    <xf numFmtId="0" fontId="2" fillId="0" borderId="11" xfId="17" applyFont="1" applyBorder="1" applyAlignment="1">
      <alignment horizontal="left"/>
      <protection/>
    </xf>
    <xf numFmtId="0" fontId="2" fillId="0" borderId="22" xfId="17" applyFont="1" applyBorder="1" applyAlignment="1">
      <alignment horizontal="left"/>
      <protection/>
    </xf>
    <xf numFmtId="0" fontId="8" fillId="0" borderId="23" xfId="17" applyFont="1" applyBorder="1" applyAlignment="1">
      <alignment horizontal="center" vertic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3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5" fillId="0" borderId="21" xfId="17" applyFont="1" applyBorder="1">
      <alignment/>
      <protection/>
    </xf>
    <xf numFmtId="0" fontId="5" fillId="0" borderId="11" xfId="17" applyFont="1" applyBorder="1">
      <alignment/>
      <protection/>
    </xf>
    <xf numFmtId="0" fontId="5" fillId="0" borderId="22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375" style="1" customWidth="1"/>
    <col min="15" max="15" width="10.25390625" style="1" customWidth="1"/>
    <col min="16" max="16384" width="9.125" style="1" customWidth="1"/>
  </cols>
  <sheetData>
    <row r="1" spans="12:15" ht="72" customHeight="1">
      <c r="L1" s="69" t="s">
        <v>64</v>
      </c>
      <c r="M1" s="69"/>
      <c r="N1" s="69"/>
      <c r="O1" s="69"/>
    </row>
    <row r="2" spans="1:15" ht="16.5" customHeight="1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5" t="s">
        <v>0</v>
      </c>
      <c r="B4" s="65" t="s">
        <v>1</v>
      </c>
      <c r="C4" s="64" t="s">
        <v>2</v>
      </c>
      <c r="D4" s="64" t="s">
        <v>33</v>
      </c>
      <c r="E4" s="64" t="s">
        <v>3</v>
      </c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1:15" ht="12.75">
      <c r="A5" s="65"/>
      <c r="B5" s="65"/>
      <c r="C5" s="64"/>
      <c r="D5" s="64"/>
      <c r="E5" s="64"/>
      <c r="F5" s="64" t="s">
        <v>34</v>
      </c>
      <c r="G5" s="64" t="s">
        <v>35</v>
      </c>
      <c r="H5" s="65" t="s">
        <v>6</v>
      </c>
      <c r="I5" s="65"/>
      <c r="J5" s="65"/>
      <c r="K5" s="65"/>
      <c r="L5" s="65"/>
      <c r="M5" s="65"/>
      <c r="N5" s="65"/>
      <c r="O5" s="65"/>
    </row>
    <row r="6" spans="1:15" ht="12.75">
      <c r="A6" s="65"/>
      <c r="B6" s="65"/>
      <c r="C6" s="64"/>
      <c r="D6" s="64"/>
      <c r="E6" s="64"/>
      <c r="F6" s="64"/>
      <c r="G6" s="64"/>
      <c r="H6" s="64" t="s">
        <v>47</v>
      </c>
      <c r="I6" s="65" t="s">
        <v>7</v>
      </c>
      <c r="J6" s="65"/>
      <c r="K6" s="65"/>
      <c r="L6" s="65"/>
      <c r="M6" s="65"/>
      <c r="N6" s="65"/>
      <c r="O6" s="65"/>
    </row>
    <row r="7" spans="1:15" s="2" customFormat="1" ht="12.75">
      <c r="A7" s="65"/>
      <c r="B7" s="65"/>
      <c r="C7" s="64"/>
      <c r="D7" s="64"/>
      <c r="E7" s="64"/>
      <c r="F7" s="64"/>
      <c r="G7" s="64"/>
      <c r="H7" s="64"/>
      <c r="I7" s="65" t="s">
        <v>8</v>
      </c>
      <c r="J7" s="65"/>
      <c r="K7" s="65"/>
      <c r="L7" s="65" t="s">
        <v>9</v>
      </c>
      <c r="M7" s="65"/>
      <c r="N7" s="65"/>
      <c r="O7" s="65"/>
    </row>
    <row r="8" spans="1:15" ht="12.75">
      <c r="A8" s="65"/>
      <c r="B8" s="65"/>
      <c r="C8" s="64"/>
      <c r="D8" s="64"/>
      <c r="E8" s="64"/>
      <c r="F8" s="64"/>
      <c r="G8" s="64"/>
      <c r="H8" s="64"/>
      <c r="I8" s="64" t="s">
        <v>26</v>
      </c>
      <c r="J8" s="65" t="s">
        <v>10</v>
      </c>
      <c r="K8" s="65"/>
      <c r="L8" s="64" t="s">
        <v>27</v>
      </c>
      <c r="M8" s="64" t="s">
        <v>10</v>
      </c>
      <c r="N8" s="64"/>
      <c r="O8" s="64"/>
    </row>
    <row r="9" spans="1:15" ht="78.75">
      <c r="A9" s="65"/>
      <c r="B9" s="65"/>
      <c r="C9" s="64"/>
      <c r="D9" s="64"/>
      <c r="E9" s="64"/>
      <c r="F9" s="64"/>
      <c r="G9" s="64"/>
      <c r="H9" s="64"/>
      <c r="I9" s="64"/>
      <c r="J9" s="4" t="s">
        <v>11</v>
      </c>
      <c r="K9" s="4" t="s">
        <v>12</v>
      </c>
      <c r="L9" s="64"/>
      <c r="M9" s="4" t="s">
        <v>13</v>
      </c>
      <c r="N9" s="4" t="s">
        <v>11</v>
      </c>
      <c r="O9" s="4" t="s">
        <v>14</v>
      </c>
    </row>
    <row r="10" spans="1:15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66" t="s">
        <v>15</v>
      </c>
      <c r="C11" s="67"/>
      <c r="D11" s="68"/>
      <c r="E11" s="17">
        <f>E16+E22</f>
        <v>60962352</v>
      </c>
      <c r="F11" s="17">
        <f>F16+F22</f>
        <v>10496871</v>
      </c>
      <c r="G11" s="17">
        <f>G16+G22</f>
        <v>50465481</v>
      </c>
      <c r="H11" s="17">
        <f aca="true" t="shared" si="0" ref="H11:O11">H16</f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/>
      <c r="N11" s="17"/>
      <c r="O11" s="17">
        <f t="shared" si="0"/>
        <v>0</v>
      </c>
    </row>
    <row r="12" spans="1:15" ht="12.75">
      <c r="A12" s="48"/>
      <c r="B12" s="7" t="s">
        <v>17</v>
      </c>
      <c r="C12" s="52" t="s">
        <v>28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ht="12.75">
      <c r="A13" s="48"/>
      <c r="B13" s="7" t="s">
        <v>18</v>
      </c>
      <c r="C13" s="52" t="s">
        <v>29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</row>
    <row r="14" spans="1:15" ht="12.75">
      <c r="A14" s="48"/>
      <c r="B14" s="7" t="s">
        <v>19</v>
      </c>
      <c r="C14" s="1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15" ht="12.75">
      <c r="A15" s="49" t="s">
        <v>16</v>
      </c>
      <c r="B15" s="7" t="s">
        <v>20</v>
      </c>
      <c r="C15" s="80" t="s">
        <v>32</v>
      </c>
      <c r="D15" s="81"/>
      <c r="E15" s="52" t="s">
        <v>58</v>
      </c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1:15" ht="12.75">
      <c r="A16" s="50"/>
      <c r="B16" s="7" t="s">
        <v>21</v>
      </c>
      <c r="C16" s="8"/>
      <c r="D16" s="34"/>
      <c r="E16" s="16">
        <f>SUM(E18:E19)</f>
        <v>43593500</v>
      </c>
      <c r="F16" s="16">
        <f>F19+F18+F17</f>
        <v>3363500</v>
      </c>
      <c r="G16" s="16">
        <f>SUM(G17:G19)</f>
        <v>40230000</v>
      </c>
      <c r="H16" s="16">
        <f>SUM(H17:H19)</f>
        <v>0</v>
      </c>
      <c r="I16" s="16">
        <f>SUM(I17:I19)</f>
        <v>0</v>
      </c>
      <c r="J16" s="16">
        <f>SUM(J17:J19)</f>
        <v>0</v>
      </c>
      <c r="K16" s="16">
        <f>SUM(K17:K19)</f>
        <v>0</v>
      </c>
      <c r="L16" s="16"/>
      <c r="M16" s="16"/>
      <c r="N16" s="16"/>
      <c r="O16" s="16"/>
    </row>
    <row r="17" spans="1:15" ht="12.75">
      <c r="A17" s="50"/>
      <c r="B17" s="7" t="s">
        <v>22</v>
      </c>
      <c r="C17" s="9"/>
      <c r="D17" s="9"/>
      <c r="E17" s="14">
        <f>F17+G17</f>
        <v>0</v>
      </c>
      <c r="F17" s="14">
        <f>I17</f>
        <v>0</v>
      </c>
      <c r="G17" s="14">
        <f>L17</f>
        <v>0</v>
      </c>
      <c r="H17" s="13">
        <f>I17+L17</f>
        <v>0</v>
      </c>
      <c r="I17" s="13">
        <f>J17+K17</f>
        <v>0</v>
      </c>
      <c r="J17" s="13"/>
      <c r="K17" s="13"/>
      <c r="L17" s="13"/>
      <c r="M17" s="9"/>
      <c r="N17" s="9"/>
      <c r="O17" s="13"/>
    </row>
    <row r="18" spans="1:15" ht="12.75">
      <c r="A18" s="50"/>
      <c r="B18" s="7" t="s">
        <v>23</v>
      </c>
      <c r="C18" s="9"/>
      <c r="D18" s="9"/>
      <c r="E18" s="14"/>
      <c r="F18" s="14"/>
      <c r="G18" s="14"/>
      <c r="H18" s="13"/>
      <c r="I18" s="13"/>
      <c r="J18" s="13"/>
      <c r="K18" s="13"/>
      <c r="L18" s="13"/>
      <c r="M18" s="9"/>
      <c r="N18" s="9"/>
      <c r="O18" s="13"/>
    </row>
    <row r="19" spans="1:15" ht="12.75">
      <c r="A19" s="50"/>
      <c r="B19" s="7" t="s">
        <v>24</v>
      </c>
      <c r="C19" s="9"/>
      <c r="D19" s="9"/>
      <c r="E19" s="14">
        <f>F19+G19</f>
        <v>43593500</v>
      </c>
      <c r="F19" s="14">
        <v>3363500</v>
      </c>
      <c r="G19" s="14">
        <v>40230000</v>
      </c>
      <c r="H19" s="13"/>
      <c r="I19" s="13"/>
      <c r="J19" s="9"/>
      <c r="K19" s="13"/>
      <c r="L19" s="13"/>
      <c r="M19" s="9"/>
      <c r="N19" s="9"/>
      <c r="O19" s="13"/>
    </row>
    <row r="20" spans="1:15" ht="12.75">
      <c r="A20" s="51"/>
      <c r="B20" s="12" t="s">
        <v>25</v>
      </c>
      <c r="C20" s="21"/>
      <c r="D20" s="21"/>
      <c r="E20" s="22"/>
      <c r="F20" s="22"/>
      <c r="G20" s="22"/>
      <c r="H20" s="21"/>
      <c r="I20" s="21"/>
      <c r="J20" s="21"/>
      <c r="K20" s="21"/>
      <c r="L20" s="21"/>
      <c r="M20" s="21"/>
      <c r="N20" s="21"/>
      <c r="O20" s="21"/>
    </row>
    <row r="21" spans="1:15" ht="12.75" customHeight="1">
      <c r="A21" s="58" t="s">
        <v>57</v>
      </c>
      <c r="B21" s="23" t="s">
        <v>20</v>
      </c>
      <c r="C21" s="71" t="s">
        <v>32</v>
      </c>
      <c r="D21" s="72"/>
      <c r="E21" s="73" t="s">
        <v>59</v>
      </c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ht="12.75" customHeight="1">
      <c r="A22" s="50"/>
      <c r="B22" s="7" t="s">
        <v>21</v>
      </c>
      <c r="C22" s="8"/>
      <c r="D22" s="34"/>
      <c r="E22" s="16">
        <f>SUM(E24:E25)</f>
        <v>17368852</v>
      </c>
      <c r="F22" s="16">
        <f>F25+F24+F23</f>
        <v>7133371</v>
      </c>
      <c r="G22" s="16">
        <f>SUM(G23:G25)</f>
        <v>10235481</v>
      </c>
      <c r="H22" s="16">
        <f>SUM(H23:H25)</f>
        <v>0</v>
      </c>
      <c r="I22" s="16">
        <f>SUM(I23:I25)</f>
        <v>0</v>
      </c>
      <c r="J22" s="16">
        <f>SUM(J23:J25)</f>
        <v>0</v>
      </c>
      <c r="K22" s="16">
        <f>SUM(K23:K25)</f>
        <v>0</v>
      </c>
      <c r="L22" s="16"/>
      <c r="M22" s="16"/>
      <c r="N22" s="16"/>
      <c r="O22" s="16"/>
    </row>
    <row r="23" spans="1:15" ht="12" customHeight="1">
      <c r="A23" s="50"/>
      <c r="B23" s="7" t="s">
        <v>22</v>
      </c>
      <c r="C23" s="9"/>
      <c r="D23" s="9"/>
      <c r="E23" s="14">
        <f>F23+G23</f>
        <v>0</v>
      </c>
      <c r="F23" s="14">
        <f>I23</f>
        <v>0</v>
      </c>
      <c r="G23" s="14">
        <f>L23</f>
        <v>0</v>
      </c>
      <c r="H23" s="13">
        <f>I23+L23</f>
        <v>0</v>
      </c>
      <c r="I23" s="13">
        <f>J23+K23</f>
        <v>0</v>
      </c>
      <c r="J23" s="13"/>
      <c r="K23" s="13"/>
      <c r="L23" s="13"/>
      <c r="M23" s="9"/>
      <c r="N23" s="9"/>
      <c r="O23" s="13"/>
    </row>
    <row r="24" spans="1:15" ht="12" customHeight="1">
      <c r="A24" s="50"/>
      <c r="B24" s="7" t="s">
        <v>23</v>
      </c>
      <c r="C24" s="9"/>
      <c r="D24" s="9"/>
      <c r="E24" s="14">
        <f>F24+G24</f>
        <v>1358100</v>
      </c>
      <c r="F24" s="14">
        <v>449420</v>
      </c>
      <c r="G24" s="14">
        <v>908680</v>
      </c>
      <c r="H24" s="13"/>
      <c r="I24" s="13"/>
      <c r="J24" s="13"/>
      <c r="K24" s="13"/>
      <c r="L24" s="13"/>
      <c r="M24" s="9"/>
      <c r="N24" s="9"/>
      <c r="O24" s="13"/>
    </row>
    <row r="25" spans="1:15" ht="12" customHeight="1">
      <c r="A25" s="50"/>
      <c r="B25" s="7" t="s">
        <v>24</v>
      </c>
      <c r="C25" s="9"/>
      <c r="D25" s="9"/>
      <c r="E25" s="14">
        <f>F25+G25</f>
        <v>16010752</v>
      </c>
      <c r="F25" s="14">
        <v>6683951</v>
      </c>
      <c r="G25" s="14">
        <v>9326801</v>
      </c>
      <c r="H25" s="13"/>
      <c r="I25" s="13"/>
      <c r="J25" s="9"/>
      <c r="K25" s="13"/>
      <c r="L25" s="13"/>
      <c r="M25" s="9"/>
      <c r="N25" s="9"/>
      <c r="O25" s="13"/>
    </row>
    <row r="26" spans="1:15" ht="9.75" customHeight="1">
      <c r="A26" s="51"/>
      <c r="B26" s="12" t="s">
        <v>25</v>
      </c>
      <c r="C26" s="21"/>
      <c r="D26" s="21"/>
      <c r="E26" s="22"/>
      <c r="F26" s="22"/>
      <c r="G26" s="22"/>
      <c r="H26" s="21"/>
      <c r="I26" s="21"/>
      <c r="J26" s="21"/>
      <c r="K26" s="21"/>
      <c r="L26" s="21"/>
      <c r="M26" s="21"/>
      <c r="N26" s="21"/>
      <c r="O26" s="21"/>
    </row>
    <row r="27" spans="1:15" ht="6" customHeight="1">
      <c r="A27" s="30"/>
      <c r="B27" s="31"/>
      <c r="C27" s="32"/>
      <c r="D27" s="32"/>
      <c r="E27" s="33"/>
      <c r="F27" s="33"/>
      <c r="G27" s="33"/>
      <c r="H27" s="32"/>
      <c r="I27" s="32"/>
      <c r="J27" s="32"/>
      <c r="K27" s="32"/>
      <c r="L27" s="32"/>
      <c r="M27" s="32"/>
      <c r="N27" s="32"/>
      <c r="O27" s="32"/>
    </row>
    <row r="28" spans="1:15" ht="15" customHeight="1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</row>
    <row r="29" spans="1:15" ht="12.75">
      <c r="A29" s="24">
        <v>2</v>
      </c>
      <c r="B29" s="59" t="s">
        <v>15</v>
      </c>
      <c r="C29" s="60"/>
      <c r="D29" s="61"/>
      <c r="E29" s="17">
        <f>E34</f>
        <v>35000000</v>
      </c>
      <c r="F29" s="17">
        <f aca="true" t="shared" si="1" ref="F29:K29">F34</f>
        <v>13000000</v>
      </c>
      <c r="G29" s="17">
        <f t="shared" si="1"/>
        <v>22000000</v>
      </c>
      <c r="H29" s="17">
        <f t="shared" si="1"/>
        <v>0</v>
      </c>
      <c r="I29" s="17">
        <f t="shared" si="1"/>
        <v>0</v>
      </c>
      <c r="J29" s="17"/>
      <c r="K29" s="17">
        <f t="shared" si="1"/>
        <v>0</v>
      </c>
      <c r="L29" s="17"/>
      <c r="M29" s="17"/>
      <c r="N29" s="17"/>
      <c r="O29" s="17"/>
    </row>
    <row r="30" spans="1:15" ht="12.75">
      <c r="A30" s="49"/>
      <c r="B30" s="7" t="s">
        <v>17</v>
      </c>
      <c r="C30" s="52" t="s">
        <v>28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2.75">
      <c r="A31" s="50"/>
      <c r="B31" s="7" t="s">
        <v>18</v>
      </c>
      <c r="C31" s="52" t="s">
        <v>31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2.75">
      <c r="A32" s="51"/>
      <c r="B32" s="7" t="s">
        <v>19</v>
      </c>
      <c r="C32" s="1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1"/>
    </row>
    <row r="33" spans="1:15" ht="12.75" customHeight="1">
      <c r="A33" s="58" t="s">
        <v>49</v>
      </c>
      <c r="B33" s="7" t="s">
        <v>20</v>
      </c>
      <c r="C33" s="62" t="s">
        <v>36</v>
      </c>
      <c r="D33" s="63"/>
      <c r="E33" s="55" t="s">
        <v>54</v>
      </c>
      <c r="F33" s="56"/>
      <c r="G33" s="56"/>
      <c r="H33" s="56"/>
      <c r="I33" s="56"/>
      <c r="J33" s="56"/>
      <c r="K33" s="56"/>
      <c r="L33" s="56"/>
      <c r="M33" s="56"/>
      <c r="N33" s="56"/>
      <c r="O33" s="57"/>
    </row>
    <row r="34" spans="1:15" ht="12.75">
      <c r="A34" s="50"/>
      <c r="B34" s="7" t="s">
        <v>21</v>
      </c>
      <c r="C34" s="18"/>
      <c r="D34" s="19"/>
      <c r="E34" s="20">
        <f>SUM(E36:E38)</f>
        <v>35000000</v>
      </c>
      <c r="F34" s="20">
        <f>SUM(F35:F38)</f>
        <v>13000000</v>
      </c>
      <c r="G34" s="20">
        <f>SUM(G35:G38)</f>
        <v>22000000</v>
      </c>
      <c r="H34" s="20">
        <f>H35</f>
        <v>0</v>
      </c>
      <c r="I34" s="20">
        <f>I35</f>
        <v>0</v>
      </c>
      <c r="J34" s="20"/>
      <c r="K34" s="20">
        <f>K35</f>
        <v>0</v>
      </c>
      <c r="L34" s="20"/>
      <c r="M34" s="20"/>
      <c r="N34" s="20"/>
      <c r="O34" s="20"/>
    </row>
    <row r="35" spans="1:15" ht="12.75">
      <c r="A35" s="50"/>
      <c r="B35" s="7" t="s">
        <v>22</v>
      </c>
      <c r="C35" s="9"/>
      <c r="D35" s="9"/>
      <c r="E35" s="14">
        <f>F35+G35</f>
        <v>0</v>
      </c>
      <c r="F35" s="14">
        <f>I35</f>
        <v>0</v>
      </c>
      <c r="G35" s="14">
        <f>L35</f>
        <v>0</v>
      </c>
      <c r="H35" s="13">
        <f>I35+L35</f>
        <v>0</v>
      </c>
      <c r="I35" s="13">
        <f>J35+K35</f>
        <v>0</v>
      </c>
      <c r="J35" s="13"/>
      <c r="K35" s="13"/>
      <c r="L35" s="13"/>
      <c r="M35" s="9"/>
      <c r="N35" s="9"/>
      <c r="O35" s="13"/>
    </row>
    <row r="36" spans="1:15" ht="12.75">
      <c r="A36" s="50"/>
      <c r="B36" s="7" t="s">
        <v>23</v>
      </c>
      <c r="C36" s="9"/>
      <c r="D36" s="9"/>
      <c r="E36" s="14">
        <f>F36+G36</f>
        <v>6000000</v>
      </c>
      <c r="F36" s="14">
        <v>1000000</v>
      </c>
      <c r="G36" s="14">
        <v>5000000</v>
      </c>
      <c r="H36" s="13"/>
      <c r="I36" s="13"/>
      <c r="J36" s="13"/>
      <c r="K36" s="13"/>
      <c r="L36" s="13"/>
      <c r="M36" s="9"/>
      <c r="N36" s="9"/>
      <c r="O36" s="13"/>
    </row>
    <row r="37" spans="1:15" ht="12.75">
      <c r="A37" s="50"/>
      <c r="B37" s="7" t="s">
        <v>24</v>
      </c>
      <c r="C37" s="9"/>
      <c r="D37" s="9"/>
      <c r="E37" s="14">
        <f>F37+G37</f>
        <v>15740000</v>
      </c>
      <c r="F37" s="14">
        <v>5740000</v>
      </c>
      <c r="G37" s="14">
        <v>10000000</v>
      </c>
      <c r="H37" s="13"/>
      <c r="I37" s="13"/>
      <c r="J37" s="9"/>
      <c r="K37" s="13"/>
      <c r="L37" s="13"/>
      <c r="M37" s="9"/>
      <c r="N37" s="9"/>
      <c r="O37" s="13"/>
    </row>
    <row r="38" spans="1:15" ht="12.75">
      <c r="A38" s="79"/>
      <c r="B38" s="25" t="s">
        <v>25</v>
      </c>
      <c r="C38" s="9"/>
      <c r="D38" s="9"/>
      <c r="E38" s="14">
        <f>F38+G38</f>
        <v>13260000</v>
      </c>
      <c r="F38" s="14">
        <v>6260000</v>
      </c>
      <c r="G38" s="14">
        <v>7000000</v>
      </c>
      <c r="H38" s="9"/>
      <c r="I38" s="9"/>
      <c r="J38" s="9"/>
      <c r="K38" s="9"/>
      <c r="L38" s="9"/>
      <c r="M38" s="9"/>
      <c r="N38" s="9"/>
      <c r="O38" s="9"/>
    </row>
    <row r="39" spans="1:15" ht="17.25" customHeight="1">
      <c r="A39" s="76" t="s">
        <v>60</v>
      </c>
      <c r="B39" s="77"/>
      <c r="C39" s="77"/>
      <c r="D39" s="78"/>
      <c r="E39" s="35">
        <f aca="true" t="shared" si="2" ref="E39:O39">E29+E11</f>
        <v>95962352</v>
      </c>
      <c r="F39" s="35">
        <f t="shared" si="2"/>
        <v>23496871</v>
      </c>
      <c r="G39" s="35">
        <f t="shared" si="2"/>
        <v>72465481</v>
      </c>
      <c r="H39" s="35">
        <f t="shared" si="2"/>
        <v>0</v>
      </c>
      <c r="I39" s="35">
        <f t="shared" si="2"/>
        <v>0</v>
      </c>
      <c r="J39" s="35">
        <f t="shared" si="2"/>
        <v>0</v>
      </c>
      <c r="K39" s="35">
        <f t="shared" si="2"/>
        <v>0</v>
      </c>
      <c r="L39" s="35">
        <f t="shared" si="2"/>
        <v>0</v>
      </c>
      <c r="M39" s="35">
        <f t="shared" si="2"/>
        <v>0</v>
      </c>
      <c r="N39" s="35">
        <f t="shared" si="2"/>
        <v>0</v>
      </c>
      <c r="O39" s="35">
        <f t="shared" si="2"/>
        <v>0</v>
      </c>
    </row>
    <row r="40" spans="1:15" ht="6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24">
        <v>3</v>
      </c>
      <c r="B41" s="59" t="s">
        <v>46</v>
      </c>
      <c r="C41" s="60"/>
      <c r="D41" s="61"/>
      <c r="E41" s="17">
        <f>E46+E52</f>
        <v>260118</v>
      </c>
      <c r="F41" s="17">
        <f aca="true" t="shared" si="3" ref="F41:O41">F46+F52</f>
        <v>130585</v>
      </c>
      <c r="G41" s="17">
        <f t="shared" si="3"/>
        <v>129533</v>
      </c>
      <c r="H41" s="17">
        <f>H46+H52</f>
        <v>260118</v>
      </c>
      <c r="I41" s="17">
        <f t="shared" si="3"/>
        <v>130585</v>
      </c>
      <c r="J41" s="17"/>
      <c r="K41" s="17">
        <f t="shared" si="3"/>
        <v>130585</v>
      </c>
      <c r="L41" s="17">
        <f t="shared" si="3"/>
        <v>129533</v>
      </c>
      <c r="M41" s="17"/>
      <c r="N41" s="17"/>
      <c r="O41" s="17">
        <f t="shared" si="3"/>
        <v>129533</v>
      </c>
    </row>
    <row r="42" spans="1:15" ht="12.75">
      <c r="A42" s="49"/>
      <c r="B42" s="7" t="s">
        <v>17</v>
      </c>
      <c r="C42" s="52" t="s">
        <v>37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5" ht="12.75">
      <c r="A43" s="50"/>
      <c r="B43" s="7" t="s">
        <v>18</v>
      </c>
      <c r="C43" s="52" t="s">
        <v>38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9.75" customHeight="1">
      <c r="A44" s="51"/>
      <c r="B44" s="7" t="s">
        <v>19</v>
      </c>
      <c r="C44" s="1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1"/>
    </row>
    <row r="45" spans="1:15" ht="12.75">
      <c r="A45" s="58" t="s">
        <v>30</v>
      </c>
      <c r="B45" s="7" t="s">
        <v>20</v>
      </c>
      <c r="C45" s="62" t="s">
        <v>39</v>
      </c>
      <c r="D45" s="63"/>
      <c r="E45" s="55" t="s">
        <v>48</v>
      </c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ht="12.75">
      <c r="A46" s="50"/>
      <c r="B46" s="7" t="s">
        <v>21</v>
      </c>
      <c r="C46" s="18"/>
      <c r="D46" s="19"/>
      <c r="E46" s="20">
        <f>E47</f>
        <v>172711</v>
      </c>
      <c r="F46" s="20">
        <f aca="true" t="shared" si="4" ref="F46:O46">F47</f>
        <v>43178</v>
      </c>
      <c r="G46" s="20">
        <f t="shared" si="4"/>
        <v>129533</v>
      </c>
      <c r="H46" s="20">
        <f>H47</f>
        <v>172711</v>
      </c>
      <c r="I46" s="20">
        <f t="shared" si="4"/>
        <v>43178</v>
      </c>
      <c r="J46" s="20"/>
      <c r="K46" s="20">
        <f t="shared" si="4"/>
        <v>43178</v>
      </c>
      <c r="L46" s="20">
        <f t="shared" si="4"/>
        <v>129533</v>
      </c>
      <c r="M46" s="20"/>
      <c r="N46" s="20"/>
      <c r="O46" s="20">
        <f t="shared" si="4"/>
        <v>129533</v>
      </c>
    </row>
    <row r="47" spans="1:15" ht="12.75">
      <c r="A47" s="50"/>
      <c r="B47" s="7" t="s">
        <v>22</v>
      </c>
      <c r="C47" s="9"/>
      <c r="D47" s="9"/>
      <c r="E47" s="14">
        <f>F47+G47</f>
        <v>172711</v>
      </c>
      <c r="F47" s="14">
        <f>I47</f>
        <v>43178</v>
      </c>
      <c r="G47" s="14">
        <f>L47</f>
        <v>129533</v>
      </c>
      <c r="H47" s="13">
        <f>I47+L47</f>
        <v>172711</v>
      </c>
      <c r="I47" s="13">
        <f>J47+K47</f>
        <v>43178</v>
      </c>
      <c r="J47" s="13"/>
      <c r="K47" s="13">
        <v>43178</v>
      </c>
      <c r="L47" s="13">
        <f>O47</f>
        <v>129533</v>
      </c>
      <c r="M47" s="9"/>
      <c r="N47" s="9"/>
      <c r="O47" s="13">
        <v>129533</v>
      </c>
    </row>
    <row r="48" spans="1:15" ht="10.5" customHeight="1">
      <c r="A48" s="50"/>
      <c r="B48" s="7" t="s">
        <v>23</v>
      </c>
      <c r="C48" s="9"/>
      <c r="D48" s="9"/>
      <c r="E48" s="14"/>
      <c r="F48" s="14"/>
      <c r="G48" s="14"/>
      <c r="H48" s="13"/>
      <c r="I48" s="13"/>
      <c r="J48" s="13"/>
      <c r="K48" s="13"/>
      <c r="L48" s="13"/>
      <c r="M48" s="9"/>
      <c r="N48" s="9"/>
      <c r="O48" s="13"/>
    </row>
    <row r="49" spans="1:15" ht="11.25" customHeight="1">
      <c r="A49" s="50"/>
      <c r="B49" s="7" t="s">
        <v>24</v>
      </c>
      <c r="C49" s="9"/>
      <c r="D49" s="9"/>
      <c r="E49" s="14"/>
      <c r="F49" s="14"/>
      <c r="G49" s="14"/>
      <c r="H49" s="13"/>
      <c r="I49" s="13"/>
      <c r="J49" s="9"/>
      <c r="K49" s="13"/>
      <c r="L49" s="13"/>
      <c r="M49" s="9"/>
      <c r="N49" s="9"/>
      <c r="O49" s="13"/>
    </row>
    <row r="50" spans="1:15" ht="9" customHeight="1">
      <c r="A50" s="51"/>
      <c r="B50" s="25" t="s">
        <v>25</v>
      </c>
      <c r="C50" s="9"/>
      <c r="D50" s="9"/>
      <c r="E50" s="8"/>
      <c r="F50" s="8"/>
      <c r="G50" s="8"/>
      <c r="H50" s="9"/>
      <c r="I50" s="9"/>
      <c r="J50" s="9"/>
      <c r="K50" s="9"/>
      <c r="L50" s="9"/>
      <c r="M50" s="9"/>
      <c r="N50" s="9"/>
      <c r="O50" s="9"/>
    </row>
    <row r="51" spans="1:15" ht="12.75">
      <c r="A51" s="58" t="s">
        <v>53</v>
      </c>
      <c r="B51" s="23" t="s">
        <v>20</v>
      </c>
      <c r="C51" s="62" t="s">
        <v>40</v>
      </c>
      <c r="D51" s="63"/>
      <c r="E51" s="55" t="s">
        <v>41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50"/>
      <c r="B52" s="7" t="s">
        <v>21</v>
      </c>
      <c r="C52" s="18"/>
      <c r="D52" s="19"/>
      <c r="E52" s="20">
        <f>E53</f>
        <v>87407</v>
      </c>
      <c r="F52" s="20">
        <f>F53+F54</f>
        <v>87407</v>
      </c>
      <c r="G52" s="20"/>
      <c r="H52" s="20">
        <f>H53</f>
        <v>87407</v>
      </c>
      <c r="I52" s="20">
        <f>I53</f>
        <v>87407</v>
      </c>
      <c r="J52" s="20"/>
      <c r="K52" s="20">
        <f>K53</f>
        <v>87407</v>
      </c>
      <c r="L52" s="20"/>
      <c r="M52" s="20"/>
      <c r="N52" s="20"/>
      <c r="O52" s="20"/>
    </row>
    <row r="53" spans="1:15" ht="12.75">
      <c r="A53" s="50"/>
      <c r="B53" s="7" t="s">
        <v>22</v>
      </c>
      <c r="C53" s="9"/>
      <c r="D53" s="9"/>
      <c r="E53" s="14">
        <f>F53+G53</f>
        <v>87407</v>
      </c>
      <c r="F53" s="14">
        <f>I53</f>
        <v>87407</v>
      </c>
      <c r="G53" s="14"/>
      <c r="H53" s="13">
        <f>I53+L53</f>
        <v>87407</v>
      </c>
      <c r="I53" s="13">
        <f>J53+K53</f>
        <v>87407</v>
      </c>
      <c r="J53" s="13"/>
      <c r="K53" s="13">
        <v>87407</v>
      </c>
      <c r="L53" s="13"/>
      <c r="M53" s="9"/>
      <c r="N53" s="9"/>
      <c r="O53" s="13"/>
    </row>
    <row r="54" spans="1:15" ht="12" customHeight="1">
      <c r="A54" s="50"/>
      <c r="B54" s="7" t="s">
        <v>23</v>
      </c>
      <c r="C54" s="9"/>
      <c r="D54" s="9"/>
      <c r="E54" s="14"/>
      <c r="F54" s="14"/>
      <c r="G54" s="14"/>
      <c r="H54" s="13"/>
      <c r="I54" s="13"/>
      <c r="J54" s="13"/>
      <c r="K54" s="13"/>
      <c r="L54" s="13"/>
      <c r="M54" s="9"/>
      <c r="N54" s="9"/>
      <c r="O54" s="13"/>
    </row>
    <row r="55" spans="1:15" ht="12" customHeight="1">
      <c r="A55" s="50"/>
      <c r="B55" s="7" t="s">
        <v>24</v>
      </c>
      <c r="C55" s="9"/>
      <c r="D55" s="9"/>
      <c r="E55" s="14"/>
      <c r="F55" s="14"/>
      <c r="G55" s="14"/>
      <c r="H55" s="13"/>
      <c r="I55" s="13"/>
      <c r="J55" s="9"/>
      <c r="K55" s="13"/>
      <c r="L55" s="13"/>
      <c r="M55" s="9"/>
      <c r="N55" s="9"/>
      <c r="O55" s="13"/>
    </row>
    <row r="56" spans="1:15" ht="9" customHeight="1">
      <c r="A56" s="51"/>
      <c r="B56" s="12" t="s">
        <v>25</v>
      </c>
      <c r="C56" s="21"/>
      <c r="D56" s="21"/>
      <c r="E56" s="22"/>
      <c r="F56" s="22"/>
      <c r="G56" s="22"/>
      <c r="H56" s="21"/>
      <c r="I56" s="21"/>
      <c r="J56" s="21"/>
      <c r="K56" s="21"/>
      <c r="L56" s="21"/>
      <c r="M56" s="21"/>
      <c r="N56" s="21"/>
      <c r="O56" s="21"/>
    </row>
    <row r="57" spans="1:15" ht="9" customHeight="1">
      <c r="A57" s="26"/>
      <c r="B57" s="27"/>
      <c r="C57" s="28"/>
      <c r="D57" s="28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</row>
    <row r="58" spans="1:15" ht="9" customHeight="1">
      <c r="A58" s="30"/>
      <c r="B58" s="31"/>
      <c r="C58" s="32"/>
      <c r="D58" s="32"/>
      <c r="E58" s="33"/>
      <c r="F58" s="33"/>
      <c r="G58" s="33"/>
      <c r="H58" s="32"/>
      <c r="I58" s="32"/>
      <c r="J58" s="32"/>
      <c r="K58" s="32"/>
      <c r="L58" s="32"/>
      <c r="M58" s="32"/>
      <c r="N58" s="32"/>
      <c r="O58" s="32"/>
    </row>
    <row r="59" spans="1:15" ht="9" customHeight="1">
      <c r="A59" s="30"/>
      <c r="B59" s="31"/>
      <c r="C59" s="32"/>
      <c r="D59" s="32"/>
      <c r="E59" s="33"/>
      <c r="F59" s="33"/>
      <c r="G59" s="33"/>
      <c r="H59" s="32"/>
      <c r="I59" s="32"/>
      <c r="J59" s="32"/>
      <c r="K59" s="32"/>
      <c r="L59" s="32"/>
      <c r="M59" s="32"/>
      <c r="N59" s="32"/>
      <c r="O59" s="32"/>
    </row>
    <row r="60" spans="1:15" ht="9" customHeight="1">
      <c r="A60" s="30"/>
      <c r="B60" s="31"/>
      <c r="C60" s="32"/>
      <c r="D60" s="32"/>
      <c r="E60" s="33"/>
      <c r="F60" s="33"/>
      <c r="G60" s="33"/>
      <c r="H60" s="32"/>
      <c r="I60" s="32"/>
      <c r="J60" s="32"/>
      <c r="K60" s="32"/>
      <c r="L60" s="32"/>
      <c r="M60" s="32"/>
      <c r="N60" s="32"/>
      <c r="O60" s="32"/>
    </row>
    <row r="61" spans="1:15" ht="9" customHeight="1">
      <c r="A61" s="30"/>
      <c r="B61" s="31"/>
      <c r="C61" s="32"/>
      <c r="D61" s="32"/>
      <c r="E61" s="33"/>
      <c r="F61" s="33"/>
      <c r="G61" s="33"/>
      <c r="H61" s="32"/>
      <c r="I61" s="32"/>
      <c r="J61" s="32"/>
      <c r="K61" s="32"/>
      <c r="L61" s="32"/>
      <c r="M61" s="32"/>
      <c r="N61" s="32"/>
      <c r="O61" s="32"/>
    </row>
    <row r="62" spans="1:15" ht="9" customHeight="1">
      <c r="A62" s="30"/>
      <c r="B62" s="31"/>
      <c r="C62" s="32"/>
      <c r="D62" s="32"/>
      <c r="E62" s="33"/>
      <c r="F62" s="33"/>
      <c r="G62" s="33"/>
      <c r="H62" s="32"/>
      <c r="I62" s="32"/>
      <c r="J62" s="32"/>
      <c r="K62" s="32"/>
      <c r="L62" s="32"/>
      <c r="M62" s="32"/>
      <c r="N62" s="32"/>
      <c r="O62" s="32"/>
    </row>
    <row r="63" spans="1:15" ht="9" customHeight="1">
      <c r="A63" s="30"/>
      <c r="B63" s="31"/>
      <c r="C63" s="32"/>
      <c r="D63" s="32"/>
      <c r="E63" s="33"/>
      <c r="F63" s="33"/>
      <c r="G63" s="33"/>
      <c r="H63" s="32"/>
      <c r="I63" s="32"/>
      <c r="J63" s="32"/>
      <c r="K63" s="32"/>
      <c r="L63" s="32"/>
      <c r="M63" s="32"/>
      <c r="N63" s="32"/>
      <c r="O63" s="32"/>
    </row>
    <row r="64" spans="1:15" ht="9" customHeight="1">
      <c r="A64" s="30"/>
      <c r="B64" s="31"/>
      <c r="C64" s="32"/>
      <c r="D64" s="32"/>
      <c r="E64" s="33"/>
      <c r="F64" s="33"/>
      <c r="G64" s="33"/>
      <c r="H64" s="32"/>
      <c r="I64" s="32"/>
      <c r="J64" s="32"/>
      <c r="K64" s="32"/>
      <c r="L64" s="32"/>
      <c r="M64" s="32"/>
      <c r="N64" s="32"/>
      <c r="O64" s="32"/>
    </row>
    <row r="65" spans="1:15" ht="9" customHeight="1">
      <c r="A65" s="30"/>
      <c r="B65" s="31"/>
      <c r="C65" s="32"/>
      <c r="D65" s="32"/>
      <c r="E65" s="33"/>
      <c r="F65" s="33"/>
      <c r="G65" s="33"/>
      <c r="H65" s="32"/>
      <c r="I65" s="32"/>
      <c r="J65" s="32"/>
      <c r="K65" s="32"/>
      <c r="L65" s="32"/>
      <c r="M65" s="32"/>
      <c r="N65" s="32"/>
      <c r="O65" s="32"/>
    </row>
    <row r="66" spans="1:15" ht="9" customHeight="1">
      <c r="A66" s="30"/>
      <c r="B66" s="31"/>
      <c r="C66" s="32"/>
      <c r="D66" s="32"/>
      <c r="E66" s="33"/>
      <c r="F66" s="33"/>
      <c r="G66" s="33"/>
      <c r="H66" s="32"/>
      <c r="I66" s="32"/>
      <c r="J66" s="32"/>
      <c r="K66" s="32"/>
      <c r="L66" s="32"/>
      <c r="M66" s="32"/>
      <c r="N66" s="32"/>
      <c r="O66" s="32"/>
    </row>
    <row r="67" spans="1:15" ht="9" customHeight="1">
      <c r="A67" s="30"/>
      <c r="B67" s="31"/>
      <c r="C67" s="32"/>
      <c r="D67" s="32"/>
      <c r="E67" s="33"/>
      <c r="F67" s="33"/>
      <c r="G67" s="33"/>
      <c r="H67" s="32"/>
      <c r="I67" s="32"/>
      <c r="J67" s="32"/>
      <c r="K67" s="32"/>
      <c r="L67" s="32"/>
      <c r="M67" s="32"/>
      <c r="N67" s="32"/>
      <c r="O67" s="32"/>
    </row>
    <row r="68" spans="1:15" ht="9" customHeight="1">
      <c r="A68" s="30"/>
      <c r="B68" s="31"/>
      <c r="C68" s="32"/>
      <c r="D68" s="32"/>
      <c r="E68" s="33"/>
      <c r="F68" s="33"/>
      <c r="G68" s="33"/>
      <c r="H68" s="32"/>
      <c r="I68" s="32"/>
      <c r="J68" s="32"/>
      <c r="K68" s="32"/>
      <c r="L68" s="32"/>
      <c r="M68" s="32"/>
      <c r="N68" s="32"/>
      <c r="O68" s="32"/>
    </row>
    <row r="69" spans="1:15" ht="9" customHeight="1">
      <c r="A69" s="30"/>
      <c r="B69" s="31"/>
      <c r="C69" s="32"/>
      <c r="D69" s="32"/>
      <c r="E69" s="33"/>
      <c r="F69" s="33"/>
      <c r="G69" s="33"/>
      <c r="H69" s="32"/>
      <c r="I69" s="32"/>
      <c r="J69" s="32"/>
      <c r="K69" s="32"/>
      <c r="L69" s="32"/>
      <c r="M69" s="32"/>
      <c r="N69" s="32"/>
      <c r="O69" s="32"/>
    </row>
    <row r="70" spans="1:15" ht="9" customHeight="1">
      <c r="A70" s="30"/>
      <c r="B70" s="31"/>
      <c r="C70" s="32"/>
      <c r="D70" s="32"/>
      <c r="E70" s="33"/>
      <c r="F70" s="33"/>
      <c r="G70" s="33"/>
      <c r="H70" s="32"/>
      <c r="I70" s="32"/>
      <c r="J70" s="32"/>
      <c r="K70" s="32"/>
      <c r="L70" s="32"/>
      <c r="M70" s="32"/>
      <c r="N70" s="32"/>
      <c r="O70" s="32"/>
    </row>
    <row r="71" spans="1:15" ht="9" customHeight="1">
      <c r="A71" s="44"/>
      <c r="B71" s="45"/>
      <c r="C71" s="46"/>
      <c r="D71" s="46"/>
      <c r="E71" s="47"/>
      <c r="F71" s="47"/>
      <c r="G71" s="47"/>
      <c r="H71" s="46"/>
      <c r="I71" s="46"/>
      <c r="J71" s="46"/>
      <c r="K71" s="46"/>
      <c r="L71" s="46"/>
      <c r="M71" s="46"/>
      <c r="N71" s="46"/>
      <c r="O71" s="46"/>
    </row>
    <row r="72" spans="1:15" ht="12.75">
      <c r="A72" s="24">
        <v>4</v>
      </c>
      <c r="B72" s="59" t="s">
        <v>46</v>
      </c>
      <c r="C72" s="60"/>
      <c r="D72" s="61"/>
      <c r="E72" s="17">
        <f>E83+E77</f>
        <v>145198</v>
      </c>
      <c r="F72" s="17">
        <f aca="true" t="shared" si="5" ref="F72:O72">F83+F77</f>
        <v>14806</v>
      </c>
      <c r="G72" s="17">
        <f t="shared" si="5"/>
        <v>130392</v>
      </c>
      <c r="H72" s="17">
        <f>H83+H77</f>
        <v>145198</v>
      </c>
      <c r="I72" s="17">
        <f t="shared" si="5"/>
        <v>14806</v>
      </c>
      <c r="J72" s="17">
        <f t="shared" si="5"/>
        <v>0</v>
      </c>
      <c r="K72" s="17">
        <f t="shared" si="5"/>
        <v>14806</v>
      </c>
      <c r="L72" s="17">
        <f t="shared" si="5"/>
        <v>130392</v>
      </c>
      <c r="M72" s="17">
        <f t="shared" si="5"/>
        <v>0</v>
      </c>
      <c r="N72" s="17">
        <f t="shared" si="5"/>
        <v>0</v>
      </c>
      <c r="O72" s="17">
        <f t="shared" si="5"/>
        <v>130392</v>
      </c>
    </row>
    <row r="73" spans="1:15" ht="12" customHeight="1">
      <c r="A73" s="49"/>
      <c r="B73" s="7" t="s">
        <v>17</v>
      </c>
      <c r="C73" s="52" t="s">
        <v>42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6" customHeight="1">
      <c r="A74" s="50"/>
      <c r="B74" s="7" t="s">
        <v>18</v>
      </c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9" customHeight="1">
      <c r="A75" s="51"/>
      <c r="B75" s="25" t="s">
        <v>19</v>
      </c>
      <c r="C75" s="10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1"/>
    </row>
    <row r="76" spans="1:15" ht="12.75">
      <c r="A76" s="58" t="s">
        <v>51</v>
      </c>
      <c r="B76" s="23" t="s">
        <v>20</v>
      </c>
      <c r="C76" s="62" t="s">
        <v>63</v>
      </c>
      <c r="D76" s="63"/>
      <c r="E76" s="55" t="s">
        <v>50</v>
      </c>
      <c r="F76" s="56"/>
      <c r="G76" s="56"/>
      <c r="H76" s="56"/>
      <c r="I76" s="56"/>
      <c r="J76" s="56"/>
      <c r="K76" s="56"/>
      <c r="L76" s="56"/>
      <c r="M76" s="56"/>
      <c r="N76" s="56"/>
      <c r="O76" s="57"/>
    </row>
    <row r="77" spans="1:15" ht="12.75">
      <c r="A77" s="50"/>
      <c r="B77" s="7" t="s">
        <v>21</v>
      </c>
      <c r="C77" s="18"/>
      <c r="D77" s="19"/>
      <c r="E77" s="20">
        <f>E78</f>
        <v>56208</v>
      </c>
      <c r="F77" s="20">
        <f>F78</f>
        <v>14806</v>
      </c>
      <c r="G77" s="20">
        <f>G78</f>
        <v>41402</v>
      </c>
      <c r="H77" s="20">
        <f>H78</f>
        <v>56208</v>
      </c>
      <c r="I77" s="20">
        <f>I78</f>
        <v>14806</v>
      </c>
      <c r="J77" s="20"/>
      <c r="K77" s="20">
        <f>K78</f>
        <v>14806</v>
      </c>
      <c r="L77" s="20">
        <f>L78</f>
        <v>41402</v>
      </c>
      <c r="M77" s="20"/>
      <c r="N77" s="20"/>
      <c r="O77" s="20">
        <f>O78</f>
        <v>41402</v>
      </c>
    </row>
    <row r="78" spans="1:15" ht="12.75">
      <c r="A78" s="50"/>
      <c r="B78" s="7" t="s">
        <v>22</v>
      </c>
      <c r="C78" s="9"/>
      <c r="D78" s="9"/>
      <c r="E78" s="14">
        <f>F78+G78</f>
        <v>56208</v>
      </c>
      <c r="F78" s="14">
        <f>I78</f>
        <v>14806</v>
      </c>
      <c r="G78" s="14">
        <f>L78</f>
        <v>41402</v>
      </c>
      <c r="H78" s="13">
        <f>K78+L78</f>
        <v>56208</v>
      </c>
      <c r="I78" s="13">
        <f>K78</f>
        <v>14806</v>
      </c>
      <c r="J78" s="13"/>
      <c r="K78" s="13">
        <v>14806</v>
      </c>
      <c r="L78" s="13">
        <f>O78</f>
        <v>41402</v>
      </c>
      <c r="M78" s="9"/>
      <c r="N78" s="9"/>
      <c r="O78" s="13">
        <v>41402</v>
      </c>
    </row>
    <row r="79" spans="1:15" ht="12.75">
      <c r="A79" s="50"/>
      <c r="B79" s="7" t="s">
        <v>23</v>
      </c>
      <c r="C79" s="9"/>
      <c r="D79" s="9"/>
      <c r="E79" s="14"/>
      <c r="F79" s="14"/>
      <c r="G79" s="14"/>
      <c r="H79" s="13"/>
      <c r="I79" s="13"/>
      <c r="J79" s="13"/>
      <c r="K79" s="13"/>
      <c r="L79" s="13"/>
      <c r="M79" s="9"/>
      <c r="N79" s="9"/>
      <c r="O79" s="13"/>
    </row>
    <row r="80" spans="1:15" ht="12.75">
      <c r="A80" s="50"/>
      <c r="B80" s="7" t="s">
        <v>24</v>
      </c>
      <c r="C80" s="9"/>
      <c r="D80" s="9"/>
      <c r="E80" s="14"/>
      <c r="F80" s="14"/>
      <c r="G80" s="14"/>
      <c r="H80" s="13"/>
      <c r="I80" s="13"/>
      <c r="J80" s="9"/>
      <c r="K80" s="13"/>
      <c r="L80" s="13"/>
      <c r="M80" s="9"/>
      <c r="N80" s="9"/>
      <c r="O80" s="13"/>
    </row>
    <row r="81" spans="1:15" ht="9" customHeight="1">
      <c r="A81" s="51"/>
      <c r="B81" s="25" t="s">
        <v>25</v>
      </c>
      <c r="C81" s="39"/>
      <c r="D81" s="39"/>
      <c r="E81" s="40"/>
      <c r="F81" s="40"/>
      <c r="G81" s="40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58" t="s">
        <v>52</v>
      </c>
      <c r="B82" s="23" t="s">
        <v>20</v>
      </c>
      <c r="C82" s="62" t="s">
        <v>44</v>
      </c>
      <c r="D82" s="63"/>
      <c r="E82" s="55" t="s">
        <v>43</v>
      </c>
      <c r="F82" s="56"/>
      <c r="G82" s="56"/>
      <c r="H82" s="56"/>
      <c r="I82" s="56"/>
      <c r="J82" s="56"/>
      <c r="K82" s="56"/>
      <c r="L82" s="56"/>
      <c r="M82" s="56"/>
      <c r="N82" s="56"/>
      <c r="O82" s="57"/>
    </row>
    <row r="83" spans="1:15" ht="12.75">
      <c r="A83" s="50"/>
      <c r="B83" s="7" t="s">
        <v>21</v>
      </c>
      <c r="C83" s="18"/>
      <c r="D83" s="19"/>
      <c r="E83" s="20">
        <f>E84</f>
        <v>88990</v>
      </c>
      <c r="F83" s="20"/>
      <c r="G83" s="20">
        <f>G84</f>
        <v>88990</v>
      </c>
      <c r="H83" s="20">
        <f>H84</f>
        <v>88990</v>
      </c>
      <c r="I83" s="20"/>
      <c r="J83" s="20"/>
      <c r="K83" s="20"/>
      <c r="L83" s="20">
        <f>L84</f>
        <v>88990</v>
      </c>
      <c r="M83" s="20"/>
      <c r="N83" s="20"/>
      <c r="O83" s="20">
        <f>O84</f>
        <v>88990</v>
      </c>
    </row>
    <row r="84" spans="1:15" ht="12.75">
      <c r="A84" s="50"/>
      <c r="B84" s="7" t="s">
        <v>22</v>
      </c>
      <c r="C84" s="9"/>
      <c r="D84" s="9"/>
      <c r="E84" s="14">
        <f>F84+G84</f>
        <v>88990</v>
      </c>
      <c r="F84" s="14"/>
      <c r="G84" s="14">
        <f>L84</f>
        <v>88990</v>
      </c>
      <c r="H84" s="13">
        <f>I84+L84</f>
        <v>88990</v>
      </c>
      <c r="I84" s="13"/>
      <c r="J84" s="13"/>
      <c r="K84" s="13"/>
      <c r="L84" s="13">
        <f>O84</f>
        <v>88990</v>
      </c>
      <c r="M84" s="9"/>
      <c r="N84" s="9"/>
      <c r="O84" s="13">
        <v>88990</v>
      </c>
    </row>
    <row r="85" spans="1:15" ht="10.5" customHeight="1">
      <c r="A85" s="50"/>
      <c r="B85" s="7" t="s">
        <v>23</v>
      </c>
      <c r="C85" s="9"/>
      <c r="D85" s="9"/>
      <c r="E85" s="14"/>
      <c r="F85" s="14"/>
      <c r="G85" s="14"/>
      <c r="H85" s="13"/>
      <c r="I85" s="13"/>
      <c r="J85" s="13"/>
      <c r="K85" s="13"/>
      <c r="L85" s="13"/>
      <c r="M85" s="9"/>
      <c r="N85" s="9"/>
      <c r="O85" s="13"/>
    </row>
    <row r="86" spans="1:15" ht="10.5" customHeight="1">
      <c r="A86" s="50"/>
      <c r="B86" s="7" t="s">
        <v>24</v>
      </c>
      <c r="C86" s="9"/>
      <c r="D86" s="9"/>
      <c r="E86" s="14"/>
      <c r="F86" s="14"/>
      <c r="G86" s="14"/>
      <c r="H86" s="13"/>
      <c r="I86" s="13"/>
      <c r="J86" s="9"/>
      <c r="K86" s="13"/>
      <c r="L86" s="13"/>
      <c r="M86" s="9"/>
      <c r="N86" s="9"/>
      <c r="O86" s="13"/>
    </row>
    <row r="87" spans="1:15" ht="10.5" customHeight="1">
      <c r="A87" s="51"/>
      <c r="B87" s="25" t="s">
        <v>25</v>
      </c>
      <c r="C87" s="39"/>
      <c r="D87" s="39"/>
      <c r="E87" s="40"/>
      <c r="F87" s="40"/>
      <c r="G87" s="40"/>
      <c r="H87" s="39"/>
      <c r="I87" s="39"/>
      <c r="J87" s="39"/>
      <c r="K87" s="39"/>
      <c r="L87" s="39"/>
      <c r="M87" s="39"/>
      <c r="N87" s="39"/>
      <c r="O87" s="39"/>
    </row>
    <row r="88" spans="1:15" ht="9" customHeight="1">
      <c r="A88" s="30"/>
      <c r="B88" s="36"/>
      <c r="C88" s="37"/>
      <c r="D88" s="37"/>
      <c r="E88" s="38"/>
      <c r="F88" s="38"/>
      <c r="G88" s="38"/>
      <c r="H88" s="37"/>
      <c r="I88" s="37"/>
      <c r="J88" s="37"/>
      <c r="K88" s="37"/>
      <c r="L88" s="37"/>
      <c r="M88" s="37"/>
      <c r="N88" s="37"/>
      <c r="O88" s="37"/>
    </row>
    <row r="89" spans="2:15" ht="12.75">
      <c r="B89" s="87" t="s">
        <v>61</v>
      </c>
      <c r="C89" s="88"/>
      <c r="D89" s="89"/>
      <c r="E89" s="41">
        <f>E72+E41</f>
        <v>405316</v>
      </c>
      <c r="F89" s="41">
        <f>F72+F41</f>
        <v>145391</v>
      </c>
      <c r="G89" s="41">
        <f>G72+G41</f>
        <v>259925</v>
      </c>
      <c r="H89" s="41">
        <f>H72+H41</f>
        <v>405316</v>
      </c>
      <c r="I89" s="41">
        <f>I72+I41</f>
        <v>145391</v>
      </c>
      <c r="J89" s="41"/>
      <c r="K89" s="41">
        <f>K72+K41</f>
        <v>145391</v>
      </c>
      <c r="L89" s="41">
        <f>L72+L41</f>
        <v>259925</v>
      </c>
      <c r="M89" s="41"/>
      <c r="N89" s="41"/>
      <c r="O89" s="41">
        <f>O72+O41</f>
        <v>259925</v>
      </c>
    </row>
    <row r="90" ht="6" customHeight="1" thickBot="1"/>
    <row r="91" spans="2:15" ht="15" customHeight="1" thickBot="1" thickTop="1">
      <c r="B91" s="83" t="s">
        <v>45</v>
      </c>
      <c r="C91" s="84"/>
      <c r="D91" s="85">
        <f>E89+E39</f>
        <v>96367668</v>
      </c>
      <c r="E91" s="86"/>
      <c r="F91" s="42">
        <f aca="true" t="shared" si="6" ref="F91:O91">F89+F39</f>
        <v>23642262</v>
      </c>
      <c r="G91" s="42">
        <f t="shared" si="6"/>
        <v>72725406</v>
      </c>
      <c r="H91" s="42">
        <f t="shared" si="6"/>
        <v>405316</v>
      </c>
      <c r="I91" s="42">
        <f t="shared" si="6"/>
        <v>145391</v>
      </c>
      <c r="J91" s="42">
        <f t="shared" si="6"/>
        <v>0</v>
      </c>
      <c r="K91" s="42">
        <f t="shared" si="6"/>
        <v>145391</v>
      </c>
      <c r="L91" s="42">
        <f t="shared" si="6"/>
        <v>259925</v>
      </c>
      <c r="M91" s="42">
        <f t="shared" si="6"/>
        <v>0</v>
      </c>
      <c r="N91" s="42">
        <f t="shared" si="6"/>
        <v>0</v>
      </c>
      <c r="O91" s="42">
        <f t="shared" si="6"/>
        <v>259925</v>
      </c>
    </row>
    <row r="92" ht="7.5" customHeight="1" thickTop="1"/>
    <row r="93" spans="1:15" ht="12.75" customHeight="1">
      <c r="A93" s="82" t="s">
        <v>56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ht="12.75">
      <c r="B94" s="1" t="s">
        <v>55</v>
      </c>
    </row>
    <row r="121" ht="12.75">
      <c r="I121" s="1">
        <v>7</v>
      </c>
    </row>
    <row r="153" ht="12.75">
      <c r="I153" s="1">
        <v>7</v>
      </c>
    </row>
  </sheetData>
  <mergeCells count="61">
    <mergeCell ref="A93:O93"/>
    <mergeCell ref="B91:C91"/>
    <mergeCell ref="D91:E91"/>
    <mergeCell ref="A82:A87"/>
    <mergeCell ref="B89:D89"/>
    <mergeCell ref="C82:D82"/>
    <mergeCell ref="E82:O82"/>
    <mergeCell ref="A42:A44"/>
    <mergeCell ref="A15:A20"/>
    <mergeCell ref="A21:A26"/>
    <mergeCell ref="C15:D15"/>
    <mergeCell ref="C42:O42"/>
    <mergeCell ref="C43:O43"/>
    <mergeCell ref="I6:O6"/>
    <mergeCell ref="A76:A81"/>
    <mergeCell ref="C76:D76"/>
    <mergeCell ref="E76:O76"/>
    <mergeCell ref="C21:D21"/>
    <mergeCell ref="E21:O21"/>
    <mergeCell ref="B41:D41"/>
    <mergeCell ref="A39:D39"/>
    <mergeCell ref="A33:A38"/>
    <mergeCell ref="A30:A32"/>
    <mergeCell ref="B11:D11"/>
    <mergeCell ref="L1:O1"/>
    <mergeCell ref="I7:K7"/>
    <mergeCell ref="F4:G4"/>
    <mergeCell ref="A2:O2"/>
    <mergeCell ref="A4:A9"/>
    <mergeCell ref="B4:B9"/>
    <mergeCell ref="H5:O5"/>
    <mergeCell ref="G5:G9"/>
    <mergeCell ref="J8:K8"/>
    <mergeCell ref="E33:O33"/>
    <mergeCell ref="E15:O15"/>
    <mergeCell ref="C12:O12"/>
    <mergeCell ref="C13:O13"/>
    <mergeCell ref="B29:D29"/>
    <mergeCell ref="C30:O30"/>
    <mergeCell ref="C31:O31"/>
    <mergeCell ref="C33:D33"/>
    <mergeCell ref="C4:C9"/>
    <mergeCell ref="L7:O7"/>
    <mergeCell ref="I8:I9"/>
    <mergeCell ref="H6:H9"/>
    <mergeCell ref="D4:D9"/>
    <mergeCell ref="E4:E9"/>
    <mergeCell ref="F5:F9"/>
    <mergeCell ref="H4:O4"/>
    <mergeCell ref="L8:L9"/>
    <mergeCell ref="M8:O8"/>
    <mergeCell ref="A73:A75"/>
    <mergeCell ref="C73:O73"/>
    <mergeCell ref="C74:O74"/>
    <mergeCell ref="E45:O45"/>
    <mergeCell ref="A51:A56"/>
    <mergeCell ref="B72:D72"/>
    <mergeCell ref="C51:D51"/>
    <mergeCell ref="E51:O51"/>
    <mergeCell ref="A45:A50"/>
    <mergeCell ref="C45:D45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2008-12-15T11:17:24Z</cp:lastPrinted>
  <dcterms:created xsi:type="dcterms:W3CDTF">2002-11-07T10:43:12Z</dcterms:created>
  <dcterms:modified xsi:type="dcterms:W3CDTF">2008-12-15T11:17:26Z</dcterms:modified>
  <cp:category/>
  <cp:version/>
  <cp:contentType/>
  <cp:contentStatus/>
</cp:coreProperties>
</file>