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<sst xmlns="http://schemas.openxmlformats.org/spreadsheetml/2006/main" count="365" uniqueCount="362">
  <si>
    <t>Fundamenty</t>
  </si>
  <si>
    <t>Schody i pochylnie</t>
  </si>
  <si>
    <t>Podłogi i posadzki</t>
  </si>
  <si>
    <t>1.</t>
  </si>
  <si>
    <t>2.</t>
  </si>
  <si>
    <t>Izolacje fudamentów i ścian podziemia</t>
  </si>
  <si>
    <t>3.</t>
  </si>
  <si>
    <t>Stan zerowy</t>
  </si>
  <si>
    <t>Stan surowy</t>
  </si>
  <si>
    <t xml:space="preserve">4. </t>
  </si>
  <si>
    <t>5.</t>
  </si>
  <si>
    <t>Ściany żelbetowe</t>
  </si>
  <si>
    <t>6.</t>
  </si>
  <si>
    <t>Ściany murowane</t>
  </si>
  <si>
    <t>7.</t>
  </si>
  <si>
    <t>8.</t>
  </si>
  <si>
    <t>Płyty stropowe żelbetowe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</si>
  <si>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</si>
  <si>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</si>
  <si>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</si>
  <si>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</si>
  <si>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</si>
  <si>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</si>
  <si>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</si>
  <si>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</si>
  <si>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</si>
  <si>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</si>
  <si>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</si>
  <si>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</si>
  <si>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</si>
  <si>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</si>
  <si>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I. CZĘŚĆ ARCHITEKTONICZNO-BUDOWLANA</t>
  </si>
  <si>
    <t>23.</t>
  </si>
  <si>
    <t>Tynki wewnętrzne</t>
  </si>
  <si>
    <t>24.</t>
  </si>
  <si>
    <t>25.</t>
  </si>
  <si>
    <t>26.</t>
  </si>
  <si>
    <t>Malowania</t>
  </si>
  <si>
    <t>27.</t>
  </si>
  <si>
    <t>Podłoża i posadzki</t>
  </si>
  <si>
    <t>28.</t>
  </si>
  <si>
    <t xml:space="preserve">Wewnętrzne elementy kowalsko-ślusarskie </t>
  </si>
  <si>
    <t>29.</t>
  </si>
  <si>
    <t>Dostawa i motaż wind</t>
  </si>
  <si>
    <t>Stan wykończony wewnętrzny oś 1-17</t>
  </si>
  <si>
    <t>Stan wykończony zewnętrzny</t>
  </si>
  <si>
    <t>30.</t>
  </si>
  <si>
    <t>31.</t>
  </si>
  <si>
    <t>Elementy zewnętrzne - kładki dla pieszych</t>
  </si>
  <si>
    <t>Elementy zewnętrzne - Banery</t>
  </si>
  <si>
    <t>Elementy zewnętrzne - Cięgna stalowe</t>
  </si>
  <si>
    <t>Malowania elementów zewnętrznych</t>
  </si>
  <si>
    <t>Balustrady zewnętrzne - oś 1-17</t>
  </si>
  <si>
    <t>Podcień na gruncie</t>
  </si>
  <si>
    <t>Pasaż dla pieszych na płycie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</si>
  <si>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</si>
  <si>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</si>
  <si>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</si>
  <si>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</si>
  <si>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</si>
  <si>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</si>
  <si>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</si>
  <si>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</si>
  <si>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</si>
  <si>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ściany oporowe REKERS</t>
  </si>
  <si>
    <t>41.</t>
  </si>
  <si>
    <t>Ściany oporowe z prefabrykatów</t>
  </si>
  <si>
    <t>42.</t>
  </si>
  <si>
    <t>Tablice rozdzielcze</t>
  </si>
  <si>
    <t>43.</t>
  </si>
  <si>
    <t>Montaż agregatu prądotwórczego o mocy do 400kVA</t>
  </si>
  <si>
    <t>44.</t>
  </si>
  <si>
    <t>Trasy kablowe, wewnętrzne linie zasilające, instalacje elektryczne ogólne</t>
  </si>
  <si>
    <t>45.</t>
  </si>
  <si>
    <t>46.</t>
  </si>
  <si>
    <t>Instalacja teletechniczna</t>
  </si>
  <si>
    <t>47.</t>
  </si>
  <si>
    <t>48.</t>
  </si>
  <si>
    <t>Instalacja ochrony przed zalodzeniem rynien oraz rur spustowych</t>
  </si>
  <si>
    <t>Instalacja oddymiania, drzwi p-poż., wyłaczniki awaryjne p.poż.</t>
  </si>
  <si>
    <t>49.</t>
  </si>
  <si>
    <t>Instalacja odgromowa</t>
  </si>
  <si>
    <t>50.</t>
  </si>
  <si>
    <t>Instalacja uziemniająca</t>
  </si>
  <si>
    <t>51.</t>
  </si>
  <si>
    <t>52.</t>
  </si>
  <si>
    <t>53.</t>
  </si>
  <si>
    <t>Instalacja nagłośnienia korytarzy szkolnych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</si>
  <si>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</si>
  <si>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</si>
  <si>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</si>
  <si>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</si>
  <si>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</si>
  <si>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</si>
  <si>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</si>
  <si>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</si>
  <si>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</si>
  <si>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</si>
  <si>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</si>
  <si>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</si>
  <si>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</si>
  <si>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</si>
  <si>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</si>
  <si>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</si>
  <si>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</si>
  <si>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</si>
  <si>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</si>
  <si>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</si>
  <si>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</si>
  <si>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</si>
  <si>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</si>
  <si>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</si>
  <si>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</si>
  <si>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</si>
  <si>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</si>
  <si>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</si>
  <si>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</si>
  <si>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</si>
  <si>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</si>
  <si>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</si>
  <si>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</si>
  <si>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</si>
  <si>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</si>
  <si>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 xml:space="preserve">stan zerowy </t>
  </si>
  <si>
    <t>Zbrojenia</t>
  </si>
  <si>
    <t>Dach - pokrycie</t>
  </si>
  <si>
    <t>Obróbki blacharskie</t>
  </si>
  <si>
    <t>Okna i drzwi</t>
  </si>
  <si>
    <t>Stan wykończeniowy wewnętrzny</t>
  </si>
  <si>
    <t>Okładziny ścian</t>
  </si>
  <si>
    <t>Podłoża pod posadzki</t>
  </si>
  <si>
    <t>Stan wykończeniowy zewnętrzny</t>
  </si>
  <si>
    <t>Tynki zewnętrzne</t>
  </si>
  <si>
    <t>Konstrukcja wsporcza kominów</t>
  </si>
  <si>
    <t>Instalacja elektryczna kotłowni</t>
  </si>
  <si>
    <t xml:space="preserve">Instalacje elektryczne </t>
  </si>
  <si>
    <t>Instalacje sanitarne</t>
  </si>
  <si>
    <t>Instalacja solarna - ładowanie zasobnika</t>
  </si>
  <si>
    <t>Instalacja wody ciepłej, wody zimnej i cyrkulacji</t>
  </si>
  <si>
    <t>Instalacja kanalizacji sanitarnej</t>
  </si>
  <si>
    <t xml:space="preserve">Kotłownia gazowa </t>
  </si>
  <si>
    <t>Zakup i montaż kotłów gazowych</t>
  </si>
  <si>
    <t>Automatyka kotłowni i układów solarnych</t>
  </si>
  <si>
    <t>Komin spalinowy</t>
  </si>
  <si>
    <t xml:space="preserve">Instalacja gazowa </t>
  </si>
  <si>
    <t>Instalacja gazowa kotłowni</t>
  </si>
  <si>
    <t xml:space="preserve">Pozostałe elementy instalacyjne, wentylacja budynku, wyposażenie technologiczne kotłowni </t>
  </si>
  <si>
    <t>C.</t>
  </si>
  <si>
    <t>Instalacje elektroenergetyczne i teletechniczne</t>
  </si>
  <si>
    <t>Przebudowa sieci teletechnicznej</t>
  </si>
  <si>
    <t>Przebudowa odcinka oświetlenia przy ulicy Puławskiej</t>
  </si>
  <si>
    <t>Przebudowa wodociagu 225 mm wraz z przyłączami</t>
  </si>
  <si>
    <t>Przebudowa przepompowni PS1 (ul. Kwiatowa)</t>
  </si>
  <si>
    <t>Przebudowa przepompowni PS2 (ul. Topolowa)</t>
  </si>
  <si>
    <t>Instalacje wodno-kanalizacyjne</t>
  </si>
  <si>
    <t>Ulica Kwiatowa</t>
  </si>
  <si>
    <t>Budowa pasa zjazdowego i wjazdu z ulicy Puławskiej</t>
  </si>
  <si>
    <t xml:space="preserve">Budowa układu ulic do obsługi komunikacyjnej  CEiS </t>
  </si>
  <si>
    <t xml:space="preserve">Ulica 4 KD gl </t>
  </si>
  <si>
    <t xml:space="preserve">Wewnętrzny układ  komunikacyjnej  CEiS </t>
  </si>
  <si>
    <t>Wentylacja</t>
  </si>
  <si>
    <t xml:space="preserve">Instalacje audiowizualne </t>
  </si>
  <si>
    <t xml:space="preserve">Instalacje sanitarne centralnego ogrzewania i chłodziwa </t>
  </si>
  <si>
    <t>Drogi,  chodniki, parking przyszkolny</t>
  </si>
  <si>
    <t>Chodniki przy ww ulicach</t>
  </si>
  <si>
    <t>Nasadzenia roślinne na gruncie - drzewa, krzewy</t>
  </si>
  <si>
    <t>Byliny, trawy ozdobne,  pnącza na gruncie</t>
  </si>
  <si>
    <t>Trawniki</t>
  </si>
  <si>
    <t>Zieleń układu drogowego</t>
  </si>
  <si>
    <t xml:space="preserve">Zieleń </t>
  </si>
  <si>
    <t>Terenowe urządzenia rekreacyjne</t>
  </si>
  <si>
    <t>Skatepark</t>
  </si>
  <si>
    <t>Mała architektura</t>
  </si>
  <si>
    <t>Siatki na pnącza</t>
  </si>
  <si>
    <t>Ławki i siedziska</t>
  </si>
  <si>
    <t>Inne : kosze na odpadki, kraty ochronne do drzew, stojaki na rowery</t>
  </si>
  <si>
    <t>Instalacja wody zimnej, ciepłej i cyrkulacji</t>
  </si>
  <si>
    <t>sieć preizolowana</t>
  </si>
  <si>
    <t>instalacja kanalizacji sanitarnej</t>
  </si>
  <si>
    <t>instalacja hydrantowa</t>
  </si>
  <si>
    <t>kanalizacja deszczowa</t>
  </si>
  <si>
    <t>instalacja zasilająca systemy nawadniania dachów</t>
  </si>
  <si>
    <t>Oświetlenie zewnętrzne i dekoracyjne wokół budynku</t>
  </si>
  <si>
    <t>Sieci elektroenergetyczne i oświetlenia ulic</t>
  </si>
  <si>
    <t>Kanalizacja deszczowa - odwodnienia ulic</t>
  </si>
  <si>
    <t>Przyłacze gazu</t>
  </si>
  <si>
    <t>Przekrycie rowu przy ulicy Puławskiej</t>
  </si>
  <si>
    <t xml:space="preserve">System nawadniania </t>
  </si>
  <si>
    <t>Drenaż</t>
  </si>
  <si>
    <t>Odwodnienia liniowe</t>
  </si>
  <si>
    <t>Sieć kanalizacji deszczowej czystej - rurociągi</t>
  </si>
  <si>
    <t>Tłocznia, odwodnienia rynien i dachów</t>
  </si>
  <si>
    <t>Zbiornik retencyjny</t>
  </si>
  <si>
    <t xml:space="preserve"> A2. OBIEKT : BUDYNEK GŁÓWNY, część instalacyjna</t>
  </si>
  <si>
    <t xml:space="preserve"> A1. OBIEKT : BUDYNEK GŁÓWNY, część architektoniczno -budowlana</t>
  </si>
  <si>
    <t xml:space="preserve"> B1. OBIEKT : Kotłownia, część architektoniczno -budowlana</t>
  </si>
  <si>
    <t xml:space="preserve"> B2. OBIEKT : Kotłownia, część instalacyjna</t>
  </si>
  <si>
    <t>Dach - warstwy systemowe, pokrycia, obróbki blacharskie</t>
  </si>
  <si>
    <t xml:space="preserve">Tynki wewnętrzne </t>
  </si>
  <si>
    <t xml:space="preserve">Okładziny stropów w tym sufity podwieszane </t>
  </si>
  <si>
    <t xml:space="preserve">Malowania </t>
  </si>
  <si>
    <t>Rusztowania</t>
  </si>
  <si>
    <t>Wyłączniki awaryjne p-poż</t>
  </si>
  <si>
    <t>Instalacje Sali fitness, kręgielnia, siłownia</t>
  </si>
  <si>
    <t xml:space="preserve">Układy nawiewne N1, N2, N3, N4, N5, N6, N7, N20 </t>
  </si>
  <si>
    <t>Układy wywiewne W1, W2, W2a, W3, W3a, W4, W5, W6, W7, W22, W25, W26, W27, W28, W29, W30, WS1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</si>
  <si>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</si>
  <si>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</si>
  <si>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</si>
  <si>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</si>
  <si>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</si>
  <si>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</si>
  <si>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</si>
  <si>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</si>
  <si>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</si>
  <si>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</si>
  <si>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</si>
  <si>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</si>
  <si>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</si>
  <si>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</si>
  <si>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</si>
  <si>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</si>
  <si>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</si>
  <si>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</si>
  <si>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</si>
  <si>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</si>
  <si>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</si>
  <si>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RAZEM A2. Budynek główny -  część instalacyjna</t>
  </si>
  <si>
    <t>C. UZBROJENIE i ZAGOSPODAROWANIE TERENU</t>
  </si>
  <si>
    <t>C1. Przebudowy istniejących instalacji</t>
  </si>
  <si>
    <t>C2.  Budowa sieci uzbrojenia zewnętrznego i przyłączy</t>
  </si>
  <si>
    <t>Przygotowanie podłoża na gruncie</t>
  </si>
  <si>
    <t>Nasadzenia roślinne na dachach z systemem nawadniania i roczną pielęgnacją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</si>
  <si>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</si>
  <si>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</si>
  <si>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</si>
  <si>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</si>
  <si>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</si>
  <si>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</si>
  <si>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</si>
  <si>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</si>
  <si>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</si>
  <si>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</si>
  <si>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</si>
  <si>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</si>
  <si>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</si>
  <si>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</si>
  <si>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</si>
  <si>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</si>
  <si>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</si>
  <si>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</si>
  <si>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</si>
  <si>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</si>
  <si>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</si>
  <si>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</si>
  <si>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</si>
  <si>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</si>
  <si>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</si>
  <si>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</si>
  <si>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</si>
  <si>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</si>
  <si>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C2.</t>
  </si>
  <si>
    <t>Tymczasowe przekrycia i zabezpieczenia otworów klatek schodowych segmentów B2 i B3/C</t>
  </si>
  <si>
    <t>Drenaż opaskowy poziomu "-1" części B2 i B3</t>
  </si>
  <si>
    <t>Oświetlenie ulic dojazdowych</t>
  </si>
  <si>
    <t>C3. Zieleń,  mała architektura,  urządzenia sportowe</t>
  </si>
  <si>
    <t xml:space="preserve">Oferowana wartość netto </t>
  </si>
  <si>
    <t xml:space="preserve">Zcalony element robót </t>
  </si>
  <si>
    <t>L.p.</t>
  </si>
  <si>
    <t>Roboty ziemne w tym między innymi: wykopy, przekopy, odwozy nadmiaru gruntu, zasypki-  obejmujące teren pod budynkiem głównym i kotłownią</t>
  </si>
  <si>
    <t xml:space="preserve">Fundamenty: płyty żelbetowe, stopy i ławy fundamentowe, kanał technologiczny K1 </t>
  </si>
  <si>
    <t>Konstrukcje stalowe w tym między inymi: słupy, konstrukcja antresoli hali sportowej, konstrukcja obudowy klatki schodowej</t>
  </si>
  <si>
    <t xml:space="preserve">Ściany i konstrukcje żelbetowe </t>
  </si>
  <si>
    <t>Ściany przeszklone elewacji</t>
  </si>
  <si>
    <t>Ścianki działowe murowane oś 1-16</t>
  </si>
  <si>
    <t>Ściany przesuwne mobilne oś 1-16</t>
  </si>
  <si>
    <t>Ścianki systemowe kabin sanitarnych oś 1-16</t>
  </si>
  <si>
    <t>Ścianki działowe  aluminiowe wewnętrzne przeszklone oś 1-16</t>
  </si>
  <si>
    <t>Ścianki działowe z płyt gipsowo-kartonowych na rysztach, obudowy konstrukcji z płyt g-k,  w tym wydzielenia ogniowe oś 1-16</t>
  </si>
  <si>
    <t>Dach- konstrukcje żelbetowe</t>
  </si>
  <si>
    <t xml:space="preserve">Dach - konstrukcja stalowa  </t>
  </si>
  <si>
    <t>Dach - izolacje cieplne, przeciwdźwiękowe i p-wodne</t>
  </si>
  <si>
    <t>Ślusarka okienna i drzwiowa zewnętrzna w tym świetliki dachowe</t>
  </si>
  <si>
    <t>Ślusarka aluminiowa i przegrody wewnętrzne - oś 1-16</t>
  </si>
  <si>
    <t>Stolarka drzwiowa wewnętrzna - oś 1-16</t>
  </si>
  <si>
    <t>Elementy zewnętrzne - Wyrzutnia</t>
  </si>
  <si>
    <t>Ocieplenia ścian , elewacje systemowe ścian, tymczasowe ocieplenie klatki schodowej w osi 16</t>
  </si>
  <si>
    <t xml:space="preserve">Instalacje elektryczne wewnętrzne </t>
  </si>
  <si>
    <t>Oprawy oświetleniowe z wyłaczeniem opraw oświetlenia podcienia elewacji wschodniej</t>
  </si>
  <si>
    <t xml:space="preserve">Instalacje sali gimnastycznej </t>
  </si>
  <si>
    <t>Instalacje  sali muzycznej</t>
  </si>
  <si>
    <t>Instalacje sali wychowania plastycznego, religii i etyki oraz fizyki</t>
  </si>
  <si>
    <t>Instalacje sal lekcyjnych poziomu  0 i +1</t>
  </si>
  <si>
    <t xml:space="preserve">Instalacje sanitarne - wentylacja mechaniczna </t>
  </si>
  <si>
    <t>Układ nawiewny N4K, N6K, N7K,  N20K</t>
  </si>
  <si>
    <t>Układy wywiewne W4K, W6K, W7K, W20K</t>
  </si>
  <si>
    <t>Montaż rurociągów preizolowanych</t>
  </si>
  <si>
    <t xml:space="preserve">Instalacja CO: rurociągi, zawory, grzejniki, kurtyny, izolacje     </t>
  </si>
  <si>
    <t xml:space="preserve">Instalacje wodociągowo-kanalizacyjne </t>
  </si>
  <si>
    <t xml:space="preserve">Izolacje cieplne i przeciwwilgociowe fudamentów i ścian podziemia,  </t>
  </si>
  <si>
    <t>Instalacja solarna - obiek glikolowy w tym zestaw kolektorów słonecznych</t>
  </si>
  <si>
    <t>Przebudowa linii napowietrznej NN w ulicy Kwiatowej wraz z przyłączami</t>
  </si>
  <si>
    <t>Kanalizacja sanitarna - kanał fi200 wraz z przyłączami do budynku gównego i kotłowni</t>
  </si>
  <si>
    <t>Ulica Topolowa - odcinek południowy</t>
  </si>
  <si>
    <t>Ulica Europejska - odcinek w rejonie parkingu szkolnego</t>
  </si>
  <si>
    <t>D. NAKŁADY INNE</t>
  </si>
  <si>
    <t>Obsługa geodezyjna inwestycji</t>
  </si>
  <si>
    <t>Opracowanie dokumentacji powykonawczej w tym audytu energetycznego po zakończeniu inwestycji</t>
  </si>
  <si>
    <t xml:space="preserve">Inne koszty ……. </t>
  </si>
  <si>
    <t>RAZEM A1. Budynek główny -  część architektoniczno-budowlana</t>
  </si>
  <si>
    <t xml:space="preserve"> A3. OBIEKT : BUDYNEK GŁÓWNY, część: prace budowlane związane z tymczasowym  zamknięciem i zabezpieczeniem budynku na osi 17</t>
  </si>
  <si>
    <t>KOSZTORY OFERTOWY</t>
  </si>
  <si>
    <t xml:space="preserve">Słownie : </t>
  </si>
  <si>
    <t>Dach - konstrukcje  drewniane</t>
  </si>
  <si>
    <t>razem stan zerowy (suma poz. 1-3)</t>
  </si>
  <si>
    <t>razem stan surowy (suma poz. 4-21)</t>
  </si>
  <si>
    <t>Razem stan wykończony wewnętrzny oś 1-17 (suma poz. 22-29)</t>
  </si>
  <si>
    <t>razem stan wykończony zewnętrzny oś 1-17 (suma poz. 30-39)</t>
  </si>
  <si>
    <t>razem ściany oporowe (poz. 40)</t>
  </si>
  <si>
    <t>RAZEM OBIEKT A: BUDYNEK GŁÓWNY.                              (Suma A1+A2+A3 )</t>
  </si>
  <si>
    <t xml:space="preserve">Razem instalacje elektryczne wewnętrzne (suma poz. 41-50) </t>
  </si>
  <si>
    <t>Razem instalacje audiowizualne (Suma poz. 51-56)</t>
  </si>
  <si>
    <t>Razem instalacje sanitarne wentylacja mechaniczna - (suma poz. 57-60)</t>
  </si>
  <si>
    <t>Razem instalacje wod-kan faza I (suma poz. 64-69)</t>
  </si>
  <si>
    <t>RAZEM A3. Budynek główny -  część prace budowlane związane z tymczasowym zamknięciem budynku na osi 17                                   (suma poz. 70-72)</t>
  </si>
  <si>
    <t>RAZEM INWESTYCJA CEiS  netto (suma A+B+C+D)</t>
  </si>
  <si>
    <t xml:space="preserve">Ściana osłonowa w osi 17 oraz ocieplenie klatki schodowej </t>
  </si>
  <si>
    <t>RAZEM INWESTYCJA CEiS  z podatkiem VAT 22%</t>
  </si>
  <si>
    <t xml:space="preserve">Słownie: </t>
  </si>
  <si>
    <t>razem stan zerowy (suma poz.73 i 74)</t>
  </si>
  <si>
    <t xml:space="preserve">razem stan surowy (suma poz.75-81) </t>
  </si>
  <si>
    <t>razem stan wykończony wewnętrzny (suma poz. 82-86)</t>
  </si>
  <si>
    <t>razem stan wykończony zewnętrzny (suma poz. 87 i 88)</t>
  </si>
  <si>
    <t>Razem CZĘŚĆ ARCHITEKTONICZNO-BUDOWLANA (suma poz.73-88)</t>
  </si>
  <si>
    <t>Razem instalacje elektryczne (poz.89)</t>
  </si>
  <si>
    <t>Razem instalacje sanitarne (suma poz. 90-94)</t>
  </si>
  <si>
    <t>Razem instalacja gazu (poz. 95)</t>
  </si>
  <si>
    <t>Razem kotłownia gazowa (suma poz. 96-99)</t>
  </si>
  <si>
    <t>Razem część instalacyjna (suma poz. 89-99)</t>
  </si>
  <si>
    <t>RAZEM OBIEKT B : KOTŁOWNIA (suma B1+B2)</t>
  </si>
  <si>
    <t xml:space="preserve">Sieci i przyłącza </t>
  </si>
  <si>
    <t>Razem przebudowa instalacji elektroenergetycznej i teletechnicznej (suma poz. 100-102)</t>
  </si>
  <si>
    <t>Razem przebudowa instalacji wodno-kanalizacyjnych (suma poz. 103-105)</t>
  </si>
  <si>
    <t>RAZEM  C1 Przebudowa istniejących instalacji (suma poz. 100-105)</t>
  </si>
  <si>
    <t>Razem oświetlenie budynku i ulic (suma poz. 106-107)</t>
  </si>
  <si>
    <t>Razem sieci i przyłącza (suma poz.108-117)</t>
  </si>
  <si>
    <t>Razem budowa układu ulic do obsługi komunikacyjnej  CEiS (suma poz. 118-123)</t>
  </si>
  <si>
    <t>Razem wewnętrzny układ  komunikacyjnej  CEiS (poz.124)</t>
  </si>
  <si>
    <t>Razem budowa sieci uzbrojenia zewnętrznego i przyłączy (suma poz. 106-124)</t>
  </si>
  <si>
    <t>Razem zieleń ( suma poz. 125-130)</t>
  </si>
  <si>
    <t>Razem urządzenia rekreacyjne (poz. 131)</t>
  </si>
  <si>
    <t>razem mała architektura (suma poz. 132-134)</t>
  </si>
  <si>
    <t>C3. Razem zieleń i mała architektura i urządzenia sportowe (suma poz. 125-134)</t>
  </si>
  <si>
    <t>RAZEM ZAGOSPODAROWANIE I UZBROJENIE TERENU (Suma C1+C2+C3)</t>
  </si>
  <si>
    <t>D.   Razem nakłady inne</t>
  </si>
  <si>
    <t>………………………………………</t>
  </si>
  <si>
    <t xml:space="preserve">(data i podpis) </t>
  </si>
  <si>
    <t>Okładziny ścienne, obudowy grzejników, podokienniki</t>
  </si>
  <si>
    <t xml:space="preserve">Elementy wyposażenie hali sportowej w tym między innymi: siedziska trybun, drabinki gimnastyczne </t>
  </si>
  <si>
    <t xml:space="preserve">CEiS - Faza I - Zestawienie zcalonych pozycji robót        </t>
  </si>
  <si>
    <t>Załącznik SIWZ nr 12</t>
  </si>
  <si>
    <t>Razem Instalacje C.O. i chłodziwa (suma poz. 61-62)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</si>
</sst>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4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2"/>
    </font>
    <font>
      <sz val="8"/>
      <name val="Arial"/>
      <family val="0"/>
    </font>
    <font>
      <b/>
      <i/>
      <sz val="12"/>
      <name val="Arial CE"/>
      <family val="2"/>
    </font>
    <font>
      <b/>
      <sz val="14"/>
      <name val="Arial"/>
      <family val="2"/>
    </font>
    <font>
      <b/>
      <sz val="14"/>
      <name val="Arial CE"/>
      <family val="2"/>
    </font>
    <font>
      <sz val="14"/>
      <name val="Arial"/>
      <family val="0"/>
    </font>
    <font>
      <b/>
      <sz val="10"/>
      <name val="Arial"/>
      <family val="2"/>
    </font>
    <font>
      <b/>
      <i/>
      <sz val="11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1" xfId="17" applyFont="1" applyBorder="1" applyAlignment="1">
      <alignment horizontal="center" wrapText="1"/>
      <protection/>
    </xf>
    <xf numFmtId="0" fontId="3" fillId="0" borderId="1" xfId="17" applyFont="1" applyBorder="1" applyAlignment="1">
      <alignment horizontal="center"/>
      <protection/>
    </xf>
    <xf numFmtId="0" fontId="0" fillId="2" borderId="2" xfId="0" applyFill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0" xfId="0" applyFill="1" applyAlignment="1">
      <alignment/>
    </xf>
    <xf numFmtId="0" fontId="0" fillId="0" borderId="0" xfId="0" applyBorder="1" applyAlignment="1">
      <alignment wrapText="1"/>
    </xf>
    <xf numFmtId="4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9" fillId="2" borderId="0" xfId="0" applyFont="1" applyFill="1" applyBorder="1" applyAlignment="1">
      <alignment wrapText="1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10" fillId="3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1" fillId="0" borderId="1" xfId="0" applyFont="1" applyBorder="1" applyAlignment="1">
      <alignment wrapText="1"/>
    </xf>
    <xf numFmtId="0" fontId="10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0" fillId="0" borderId="4" xfId="0" applyBorder="1" applyAlignment="1">
      <alignment/>
    </xf>
    <xf numFmtId="0" fontId="6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right"/>
    </xf>
    <xf numFmtId="4" fontId="0" fillId="2" borderId="2" xfId="0" applyNumberFormat="1" applyFont="1" applyFill="1" applyBorder="1" applyAlignment="1">
      <alignment/>
    </xf>
    <xf numFmtId="0" fontId="8" fillId="5" borderId="3" xfId="0" applyFont="1" applyFill="1" applyBorder="1" applyAlignment="1">
      <alignment horizontal="right"/>
    </xf>
    <xf numFmtId="0" fontId="3" fillId="6" borderId="3" xfId="0" applyFont="1" applyFill="1" applyBorder="1" applyAlignment="1">
      <alignment horizontal="right"/>
    </xf>
    <xf numFmtId="0" fontId="10" fillId="4" borderId="3" xfId="0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6" fillId="3" borderId="3" xfId="0" applyFont="1" applyFill="1" applyBorder="1" applyAlignment="1">
      <alignment horizontal="left" wrapText="1"/>
    </xf>
    <xf numFmtId="0" fontId="2" fillId="0" borderId="3" xfId="0" applyFont="1" applyBorder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2" fontId="0" fillId="0" borderId="8" xfId="0" applyNumberFormat="1" applyBorder="1" applyAlignment="1">
      <alignment/>
    </xf>
    <xf numFmtId="2" fontId="4" fillId="7" borderId="9" xfId="0" applyNumberFormat="1" applyFont="1" applyFill="1" applyBorder="1" applyAlignment="1">
      <alignment/>
    </xf>
    <xf numFmtId="2" fontId="12" fillId="0" borderId="8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4" fontId="4" fillId="7" borderId="8" xfId="0" applyNumberFormat="1" applyFont="1" applyFill="1" applyBorder="1" applyAlignment="1">
      <alignment/>
    </xf>
    <xf numFmtId="2" fontId="9" fillId="3" borderId="8" xfId="0" applyNumberFormat="1" applyFont="1" applyFill="1" applyBorder="1" applyAlignment="1">
      <alignment/>
    </xf>
    <xf numFmtId="2" fontId="9" fillId="6" borderId="8" xfId="0" applyNumberFormat="1" applyFont="1" applyFill="1" applyBorder="1" applyAlignment="1">
      <alignment/>
    </xf>
    <xf numFmtId="4" fontId="9" fillId="7" borderId="8" xfId="0" applyNumberFormat="1" applyFont="1" applyFill="1" applyBorder="1" applyAlignment="1">
      <alignment/>
    </xf>
    <xf numFmtId="2" fontId="9" fillId="8" borderId="8" xfId="0" applyNumberFormat="1" applyFont="1" applyFill="1" applyBorder="1" applyAlignment="1">
      <alignment/>
    </xf>
    <xf numFmtId="2" fontId="9" fillId="0" borderId="8" xfId="0" applyNumberFormat="1" applyFont="1" applyBorder="1" applyAlignment="1">
      <alignment/>
    </xf>
    <xf numFmtId="0" fontId="3" fillId="3" borderId="3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" xfId="0" applyFont="1" applyBorder="1" applyAlignment="1">
      <alignment horizontal="left" wrapText="1"/>
    </xf>
    <xf numFmtId="0" fontId="13" fillId="2" borderId="3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8" fillId="9" borderId="1" xfId="0" applyFont="1" applyFill="1" applyBorder="1" applyAlignment="1">
      <alignment horizontal="left" wrapText="1"/>
    </xf>
    <xf numFmtId="0" fontId="0" fillId="9" borderId="1" xfId="0" applyFill="1" applyBorder="1" applyAlignment="1">
      <alignment horizontal="left" wrapText="1"/>
    </xf>
    <xf numFmtId="0" fontId="3" fillId="5" borderId="6" xfId="17" applyFont="1" applyFill="1" applyBorder="1" applyAlignment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7" borderId="1" xfId="0" applyFont="1" applyFill="1" applyBorder="1" applyAlignment="1">
      <alignment horizontal="right" wrapText="1"/>
    </xf>
    <xf numFmtId="0" fontId="0" fillId="7" borderId="3" xfId="0" applyFill="1" applyBorder="1" applyAlignment="1">
      <alignment horizontal="right" wrapText="1"/>
    </xf>
    <xf numFmtId="0" fontId="8" fillId="7" borderId="2" xfId="0" applyFont="1" applyFill="1" applyBorder="1" applyAlignment="1">
      <alignment horizontal="right"/>
    </xf>
    <xf numFmtId="0" fontId="0" fillId="7" borderId="7" xfId="0" applyFill="1" applyBorder="1" applyAlignment="1">
      <alignment horizontal="right"/>
    </xf>
    <xf numFmtId="0" fontId="10" fillId="7" borderId="2" xfId="0" applyFont="1" applyFill="1" applyBorder="1" applyAlignment="1">
      <alignment horizontal="right" wrapText="1"/>
    </xf>
    <xf numFmtId="0" fontId="11" fillId="7" borderId="7" xfId="0" applyFont="1" applyFill="1" applyBorder="1" applyAlignment="1">
      <alignment horizontal="right" wrapText="1"/>
    </xf>
    <xf numFmtId="0" fontId="3" fillId="7" borderId="14" xfId="17" applyFont="1" applyFill="1" applyBorder="1" applyAlignment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7" borderId="6" xfId="17" applyFont="1" applyFill="1" applyBorder="1" applyAlignment="1">
      <alignment/>
      <protection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3" fillId="7" borderId="6" xfId="17" applyFont="1" applyFill="1" applyBorder="1" applyAlignment="1">
      <alignment wrapText="1"/>
      <protection/>
    </xf>
    <xf numFmtId="0" fontId="0" fillId="7" borderId="12" xfId="0" applyFill="1" applyBorder="1" applyAlignment="1">
      <alignment wrapText="1"/>
    </xf>
    <xf numFmtId="0" fontId="0" fillId="7" borderId="17" xfId="0" applyFill="1" applyBorder="1" applyAlignment="1">
      <alignment wrapText="1"/>
    </xf>
    <xf numFmtId="0" fontId="4" fillId="0" borderId="18" xfId="0" applyFont="1" applyBorder="1" applyAlignment="1">
      <alignment/>
    </xf>
    <xf numFmtId="0" fontId="4" fillId="0" borderId="5" xfId="0" applyFont="1" applyBorder="1" applyAlignment="1">
      <alignment/>
    </xf>
    <xf numFmtId="0" fontId="9" fillId="5" borderId="18" xfId="0" applyFont="1" applyFill="1" applyBorder="1" applyAlignment="1">
      <alignment horizontal="center" wrapText="1"/>
    </xf>
    <xf numFmtId="0" fontId="9" fillId="5" borderId="19" xfId="0" applyFont="1" applyFill="1" applyBorder="1" applyAlignment="1">
      <alignment horizontal="center" wrapText="1"/>
    </xf>
    <xf numFmtId="0" fontId="0" fillId="5" borderId="5" xfId="0" applyFill="1" applyBorder="1" applyAlignment="1">
      <alignment/>
    </xf>
    <xf numFmtId="0" fontId="8" fillId="7" borderId="6" xfId="0" applyFont="1" applyFill="1" applyBorder="1" applyAlignment="1">
      <alignment horizontal="right" wrapText="1"/>
    </xf>
    <xf numFmtId="0" fontId="0" fillId="7" borderId="13" xfId="0" applyFill="1" applyBorder="1" applyAlignment="1">
      <alignment horizontal="right" wrapText="1"/>
    </xf>
    <xf numFmtId="0" fontId="0" fillId="10" borderId="12" xfId="0" applyFill="1" applyBorder="1" applyAlignment="1">
      <alignment/>
    </xf>
    <xf numFmtId="0" fontId="0" fillId="10" borderId="13" xfId="0" applyFill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3" fillId="5" borderId="1" xfId="17" applyFont="1" applyFill="1" applyBorder="1" applyAlignment="1">
      <alignment/>
      <protection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9" fillId="8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8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9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8" fillId="9" borderId="3" xfId="0" applyFont="1" applyFill="1" applyBorder="1" applyAlignment="1">
      <alignment horizontal="right" wrapText="1"/>
    </xf>
    <xf numFmtId="0" fontId="0" fillId="9" borderId="20" xfId="0" applyFill="1" applyBorder="1" applyAlignment="1">
      <alignment horizontal="right" wrapText="1"/>
    </xf>
    <xf numFmtId="0" fontId="10" fillId="8" borderId="1" xfId="0" applyFont="1" applyFill="1" applyBorder="1" applyAlignment="1">
      <alignment horizontal="right"/>
    </xf>
    <xf numFmtId="0" fontId="9" fillId="8" borderId="3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3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2"/>
  <sheetViews>
    <sheetView tabSelected="1" workbookViewId="0" topLeftCell="A187">
      <selection activeCell="D57" sqref="D57"/>
    </sheetView>
  </sheetViews>
  <sheetFormatPr defaultColWidth="9.140625" defaultRowHeight="12.75"/>
  <cols>
    <col min="1" max="1" width="3.7109375" style="0" customWidth="1"/>
    <col min="2" max="2" width="10.8515625" style="0" customWidth="1"/>
    <col min="3" max="3" width="59.7109375" style="0" customWidth="1"/>
    <col min="4" max="4" width="28.7109375" style="0" customWidth="1"/>
    <col min="5" max="5" width="18.28125" style="0" customWidth="1"/>
  </cols>
  <sheetData>
    <row r="1" ht="13.5" thickBot="1"/>
    <row r="2" spans="2:4" ht="16.5" thickBot="1">
      <c r="B2" s="103" t="s">
        <v>359</v>
      </c>
      <c r="C2" s="104"/>
      <c r="D2" s="60" t="s">
        <v>360</v>
      </c>
    </row>
    <row r="3" spans="2:4" ht="18.75" thickBot="1">
      <c r="B3" s="105" t="s">
        <v>311</v>
      </c>
      <c r="C3" s="106"/>
      <c r="D3" s="107"/>
    </row>
    <row r="4" spans="2:5" ht="15.75">
      <c r="B4" s="94" t="s">
        <v>194</v>
      </c>
      <c r="C4" s="95"/>
      <c r="D4" s="96"/>
      <c r="E4" s="3"/>
    </row>
    <row r="5" spans="2:4" ht="31.5">
      <c r="B5" s="44" t="s">
        <v>268</v>
      </c>
      <c r="C5" s="2" t="s">
        <v>267</v>
      </c>
      <c r="D5" s="1" t="s">
        <v>266</v>
      </c>
    </row>
    <row r="6" spans="2:4" ht="12.75">
      <c r="B6" s="6">
        <v>1</v>
      </c>
      <c r="C6" s="6">
        <v>2</v>
      </c>
      <c r="D6" s="6">
        <v>3</v>
      </c>
    </row>
    <row r="7" spans="2:4" ht="12.75">
      <c r="B7" s="4"/>
      <c r="C7" s="5" t="s">
        <v>7</v>
      </c>
      <c r="D7" s="4"/>
    </row>
    <row r="8" spans="2:4" ht="37.5" customHeight="1">
      <c r="B8" s="4" t="s">
        <v>3</v>
      </c>
      <c r="C8" s="7" t="s">
        <v>269</v>
      </c>
      <c r="D8" s="4"/>
    </row>
    <row r="9" spans="2:4" ht="25.5">
      <c r="B9" s="4" t="s">
        <v>4</v>
      </c>
      <c r="C9" s="7" t="s">
        <v>270</v>
      </c>
      <c r="D9" s="4"/>
    </row>
    <row r="10" spans="2:4" ht="13.5" thickBot="1">
      <c r="B10" s="4" t="s">
        <v>6</v>
      </c>
      <c r="C10" s="7" t="s">
        <v>299</v>
      </c>
      <c r="D10" s="28"/>
    </row>
    <row r="11" spans="2:4" ht="13.5" thickBot="1">
      <c r="B11" s="4"/>
      <c r="C11" s="45" t="s">
        <v>314</v>
      </c>
      <c r="D11" s="64">
        <f>D10+D9+D8</f>
        <v>0</v>
      </c>
    </row>
    <row r="12" spans="2:4" ht="12.75">
      <c r="B12" s="4"/>
      <c r="C12" s="5" t="s">
        <v>8</v>
      </c>
      <c r="D12" s="46"/>
    </row>
    <row r="13" spans="2:4" ht="25.5">
      <c r="B13" s="4" t="s">
        <v>9</v>
      </c>
      <c r="C13" s="7" t="s">
        <v>271</v>
      </c>
      <c r="D13" s="4"/>
    </row>
    <row r="14" spans="2:4" ht="12.75">
      <c r="B14" s="4" t="s">
        <v>10</v>
      </c>
      <c r="C14" s="4" t="s">
        <v>272</v>
      </c>
      <c r="D14" s="4"/>
    </row>
    <row r="15" spans="2:4" ht="12.75">
      <c r="B15" s="4" t="s">
        <v>12</v>
      </c>
      <c r="C15" s="4" t="s">
        <v>13</v>
      </c>
      <c r="D15" s="4"/>
    </row>
    <row r="16" spans="2:4" ht="12.75">
      <c r="B16" s="4" t="s">
        <v>14</v>
      </c>
      <c r="C16" s="4" t="s">
        <v>273</v>
      </c>
      <c r="D16" s="4"/>
    </row>
    <row r="17" spans="2:4" ht="12.75">
      <c r="B17" s="4" t="s">
        <v>15</v>
      </c>
      <c r="C17" s="4" t="s">
        <v>16</v>
      </c>
      <c r="D17" s="4"/>
    </row>
    <row r="18" spans="2:4" ht="12.75">
      <c r="B18" s="4" t="s">
        <v>17</v>
      </c>
      <c r="C18" s="4" t="s">
        <v>1</v>
      </c>
      <c r="D18" s="4"/>
    </row>
    <row r="19" spans="2:4" ht="12.75">
      <c r="B19" s="4" t="s">
        <v>18</v>
      </c>
      <c r="C19" s="4" t="s">
        <v>274</v>
      </c>
      <c r="D19" s="4"/>
    </row>
    <row r="20" spans="2:4" ht="12.75">
      <c r="B20" s="4" t="s">
        <v>19</v>
      </c>
      <c r="C20" s="4" t="s">
        <v>277</v>
      </c>
      <c r="D20" s="4"/>
    </row>
    <row r="21" spans="2:4" ht="25.5">
      <c r="B21" s="4" t="s">
        <v>20</v>
      </c>
      <c r="C21" s="7" t="s">
        <v>278</v>
      </c>
      <c r="D21" s="4"/>
    </row>
    <row r="22" spans="2:4" ht="12.75">
      <c r="B22" s="4" t="s">
        <v>21</v>
      </c>
      <c r="C22" s="4" t="s">
        <v>275</v>
      </c>
      <c r="D22" s="4"/>
    </row>
    <row r="23" spans="2:4" ht="12.75">
      <c r="B23" s="4" t="s">
        <v>22</v>
      </c>
      <c r="C23" s="4" t="s">
        <v>276</v>
      </c>
      <c r="D23" s="4"/>
    </row>
    <row r="24" spans="2:4" ht="12.75">
      <c r="B24" s="4" t="s">
        <v>23</v>
      </c>
      <c r="C24" s="4" t="s">
        <v>279</v>
      </c>
      <c r="D24" s="4"/>
    </row>
    <row r="25" spans="2:4" ht="12.75">
      <c r="B25" s="4" t="s">
        <v>24</v>
      </c>
      <c r="C25" s="4" t="s">
        <v>280</v>
      </c>
      <c r="D25" s="4"/>
    </row>
    <row r="26" spans="2:4" ht="12.75">
      <c r="B26" s="4" t="s">
        <v>25</v>
      </c>
      <c r="C26" s="4" t="s">
        <v>313</v>
      </c>
      <c r="D26" s="4"/>
    </row>
    <row r="27" spans="2:4" ht="12.75">
      <c r="B27" s="4" t="s">
        <v>26</v>
      </c>
      <c r="C27" s="4" t="s">
        <v>281</v>
      </c>
      <c r="D27" s="4"/>
    </row>
    <row r="28" spans="2:4" ht="12.75">
      <c r="B28" s="4" t="s">
        <v>27</v>
      </c>
      <c r="C28" s="4" t="s">
        <v>197</v>
      </c>
      <c r="D28" s="4"/>
    </row>
    <row r="29" spans="2:4" ht="12.75">
      <c r="B29" s="4" t="s">
        <v>28</v>
      </c>
      <c r="C29" s="4" t="s">
        <v>282</v>
      </c>
      <c r="D29" s="4"/>
    </row>
    <row r="30" spans="2:4" ht="12.75">
      <c r="B30" s="4" t="s">
        <v>29</v>
      </c>
      <c r="C30" s="4" t="s">
        <v>283</v>
      </c>
      <c r="D30" s="4"/>
    </row>
    <row r="31" spans="2:4" ht="13.5" thickBot="1">
      <c r="B31" s="4" t="s">
        <v>30</v>
      </c>
      <c r="C31" s="4" t="s">
        <v>284</v>
      </c>
      <c r="D31" s="28"/>
    </row>
    <row r="32" spans="2:4" ht="13.5" thickBot="1">
      <c r="B32" s="4"/>
      <c r="C32" s="45" t="s">
        <v>315</v>
      </c>
      <c r="D32" s="64">
        <f>D31+D30+D29+D28+D27+D26+D25+D24+D23+D22+D21+D20+D19+D18+D17+D16+D15+D14+D13</f>
        <v>0</v>
      </c>
    </row>
    <row r="33" spans="2:4" ht="12.75">
      <c r="B33" s="4"/>
      <c r="C33" s="5" t="s">
        <v>44</v>
      </c>
      <c r="D33" s="46"/>
    </row>
    <row r="34" spans="2:4" ht="12.75">
      <c r="B34" s="4" t="s">
        <v>32</v>
      </c>
      <c r="C34" s="4" t="s">
        <v>198</v>
      </c>
      <c r="D34" s="4"/>
    </row>
    <row r="35" spans="2:4" ht="12.75">
      <c r="B35" s="4" t="s">
        <v>34</v>
      </c>
      <c r="C35" s="4" t="s">
        <v>357</v>
      </c>
      <c r="D35" s="4"/>
    </row>
    <row r="36" spans="2:4" ht="12.75">
      <c r="B36" s="4" t="s">
        <v>35</v>
      </c>
      <c r="C36" s="4" t="s">
        <v>199</v>
      </c>
      <c r="D36" s="4"/>
    </row>
    <row r="37" spans="2:4" ht="12.75">
      <c r="B37" s="4" t="s">
        <v>36</v>
      </c>
      <c r="C37" s="4" t="s">
        <v>200</v>
      </c>
      <c r="D37" s="4"/>
    </row>
    <row r="38" spans="2:4" ht="12.75">
      <c r="B38" s="4" t="s">
        <v>38</v>
      </c>
      <c r="C38" s="4" t="s">
        <v>39</v>
      </c>
      <c r="D38" s="4"/>
    </row>
    <row r="39" spans="2:4" ht="12.75">
      <c r="B39" s="4" t="s">
        <v>40</v>
      </c>
      <c r="C39" s="4" t="s">
        <v>41</v>
      </c>
      <c r="D39" s="4"/>
    </row>
    <row r="40" spans="2:4" ht="12.75">
      <c r="B40" s="4" t="s">
        <v>42</v>
      </c>
      <c r="C40" s="4" t="s">
        <v>43</v>
      </c>
      <c r="D40" s="4"/>
    </row>
    <row r="41" spans="2:4" ht="26.25" thickBot="1">
      <c r="B41" s="4" t="s">
        <v>46</v>
      </c>
      <c r="C41" s="79" t="s">
        <v>358</v>
      </c>
      <c r="D41" s="28"/>
    </row>
    <row r="42" spans="2:4" ht="13.5" thickBot="1">
      <c r="B42" s="4"/>
      <c r="C42" s="45" t="s">
        <v>316</v>
      </c>
      <c r="D42" s="64">
        <f>D41+D40+D39+D38+D37+D36+D35+D34</f>
        <v>0</v>
      </c>
    </row>
    <row r="43" spans="2:4" ht="12.75">
      <c r="B43" s="4"/>
      <c r="C43" s="5" t="s">
        <v>45</v>
      </c>
      <c r="D43" s="46"/>
    </row>
    <row r="44" spans="2:4" ht="25.5">
      <c r="B44" s="4" t="s">
        <v>47</v>
      </c>
      <c r="C44" s="7" t="s">
        <v>286</v>
      </c>
      <c r="D44" s="4"/>
    </row>
    <row r="45" spans="2:4" ht="12.75">
      <c r="B45" s="4" t="s">
        <v>55</v>
      </c>
      <c r="C45" s="4" t="s">
        <v>201</v>
      </c>
      <c r="D45" s="4"/>
    </row>
    <row r="46" spans="2:4" ht="12.75">
      <c r="B46" s="4" t="s">
        <v>56</v>
      </c>
      <c r="C46" s="4" t="s">
        <v>48</v>
      </c>
      <c r="D46" s="4"/>
    </row>
    <row r="47" spans="2:4" ht="12.75">
      <c r="B47" s="4" t="s">
        <v>57</v>
      </c>
      <c r="C47" s="4" t="s">
        <v>49</v>
      </c>
      <c r="D47" s="4"/>
    </row>
    <row r="48" spans="2:4" ht="12.75">
      <c r="B48" s="4" t="s">
        <v>58</v>
      </c>
      <c r="C48" s="4" t="s">
        <v>50</v>
      </c>
      <c r="D48" s="4"/>
    </row>
    <row r="49" spans="2:4" ht="12.75">
      <c r="B49" s="4" t="s">
        <v>59</v>
      </c>
      <c r="C49" s="4" t="s">
        <v>285</v>
      </c>
      <c r="D49" s="4"/>
    </row>
    <row r="50" spans="2:4" ht="12.75">
      <c r="B50" s="4" t="s">
        <v>60</v>
      </c>
      <c r="C50" s="4" t="s">
        <v>51</v>
      </c>
      <c r="D50" s="4"/>
    </row>
    <row r="51" spans="2:4" ht="12.75">
      <c r="B51" s="4" t="s">
        <v>61</v>
      </c>
      <c r="C51" s="4" t="s">
        <v>52</v>
      </c>
      <c r="D51" s="4"/>
    </row>
    <row r="52" spans="2:4" ht="12.75">
      <c r="B52" s="4" t="s">
        <v>62</v>
      </c>
      <c r="C52" s="4" t="s">
        <v>53</v>
      </c>
      <c r="D52" s="4"/>
    </row>
    <row r="53" spans="2:4" ht="13.5" thickBot="1">
      <c r="B53" s="4" t="s">
        <v>63</v>
      </c>
      <c r="C53" s="4" t="s">
        <v>54</v>
      </c>
      <c r="D53" s="28"/>
    </row>
    <row r="54" spans="2:4" ht="13.5" thickBot="1">
      <c r="B54" s="4"/>
      <c r="C54" s="45" t="s">
        <v>317</v>
      </c>
      <c r="D54" s="64">
        <f>D53+D52+D51+D50+D49+D48+D47+D46+D45+D44</f>
        <v>0</v>
      </c>
    </row>
    <row r="55" spans="2:6" ht="12.75">
      <c r="B55" s="4"/>
      <c r="C55" s="5" t="s">
        <v>64</v>
      </c>
      <c r="D55" s="46"/>
      <c r="E55" s="10"/>
      <c r="F55" s="10"/>
    </row>
    <row r="56" spans="2:6" ht="13.5" thickBot="1">
      <c r="B56" s="4" t="s">
        <v>65</v>
      </c>
      <c r="C56" s="4" t="s">
        <v>66</v>
      </c>
      <c r="D56" s="28"/>
      <c r="E56" s="10"/>
      <c r="F56" s="10"/>
    </row>
    <row r="57" spans="2:6" ht="13.5" thickBot="1">
      <c r="B57" s="28"/>
      <c r="C57" s="63" t="s">
        <v>318</v>
      </c>
      <c r="D57" s="64">
        <f>D56</f>
        <v>0</v>
      </c>
      <c r="E57" s="10"/>
      <c r="F57" s="10"/>
    </row>
    <row r="58" spans="2:6" ht="31.5" customHeight="1" thickBot="1">
      <c r="B58" s="108" t="s">
        <v>309</v>
      </c>
      <c r="C58" s="109"/>
      <c r="D58" s="65">
        <f>D57+D54+D42+D32+D11</f>
        <v>0</v>
      </c>
      <c r="E58" s="10"/>
      <c r="F58" s="10"/>
    </row>
    <row r="59" spans="2:6" ht="16.5" thickBot="1">
      <c r="B59" s="97" t="s">
        <v>193</v>
      </c>
      <c r="C59" s="98"/>
      <c r="D59" s="99"/>
      <c r="E59" s="11"/>
      <c r="F59" s="10"/>
    </row>
    <row r="60" spans="2:6" ht="12.75">
      <c r="B60" s="46"/>
      <c r="C60" s="62" t="s">
        <v>287</v>
      </c>
      <c r="D60" s="46"/>
      <c r="E60" s="10"/>
      <c r="F60" s="10"/>
    </row>
    <row r="61" spans="2:6" ht="12.75">
      <c r="B61" s="4" t="s">
        <v>67</v>
      </c>
      <c r="C61" s="4" t="s">
        <v>68</v>
      </c>
      <c r="D61" s="4"/>
      <c r="E61" s="10"/>
      <c r="F61" s="10"/>
    </row>
    <row r="62" spans="2:6" ht="12.75">
      <c r="B62" s="4" t="s">
        <v>69</v>
      </c>
      <c r="C62" s="4" t="s">
        <v>70</v>
      </c>
      <c r="D62" s="4"/>
      <c r="E62" s="10"/>
      <c r="F62" s="10"/>
    </row>
    <row r="63" spans="2:6" ht="25.5">
      <c r="B63" s="4" t="s">
        <v>71</v>
      </c>
      <c r="C63" s="7" t="s">
        <v>72</v>
      </c>
      <c r="D63" s="4"/>
      <c r="E63" s="10"/>
      <c r="F63" s="10"/>
    </row>
    <row r="64" spans="2:4" ht="25.5">
      <c r="B64" s="4" t="s">
        <v>73</v>
      </c>
      <c r="C64" s="7" t="s">
        <v>288</v>
      </c>
      <c r="D64" s="4"/>
    </row>
    <row r="65" spans="2:4" ht="12.75">
      <c r="B65" s="4" t="s">
        <v>74</v>
      </c>
      <c r="C65" s="4" t="s">
        <v>75</v>
      </c>
      <c r="D65" s="4"/>
    </row>
    <row r="66" spans="2:4" ht="12.75">
      <c r="B66" s="4" t="s">
        <v>76</v>
      </c>
      <c r="C66" s="7" t="s">
        <v>79</v>
      </c>
      <c r="D66" s="4"/>
    </row>
    <row r="67" spans="2:4" ht="12.75">
      <c r="B67" s="4" t="s">
        <v>77</v>
      </c>
      <c r="C67" s="7" t="s">
        <v>78</v>
      </c>
      <c r="D67" s="4"/>
    </row>
    <row r="68" spans="2:4" ht="12.75">
      <c r="B68" s="4" t="s">
        <v>80</v>
      </c>
      <c r="C68" s="7" t="s">
        <v>202</v>
      </c>
      <c r="D68" s="4"/>
    </row>
    <row r="69" spans="2:4" ht="12.75">
      <c r="B69" s="4" t="s">
        <v>82</v>
      </c>
      <c r="C69" s="7" t="s">
        <v>81</v>
      </c>
      <c r="D69" s="4"/>
    </row>
    <row r="70" spans="2:4" ht="13.5" thickBot="1">
      <c r="B70" s="4" t="s">
        <v>84</v>
      </c>
      <c r="C70" s="7" t="s">
        <v>83</v>
      </c>
      <c r="D70" s="28"/>
    </row>
    <row r="71" spans="2:4" ht="13.5" thickBot="1">
      <c r="B71" s="4"/>
      <c r="C71" s="45" t="s">
        <v>320</v>
      </c>
      <c r="D71" s="67">
        <f>D70+D69+D68+D67+D66+D65+D64+D63+D62+D61</f>
        <v>0</v>
      </c>
    </row>
    <row r="72" spans="2:4" ht="12.75">
      <c r="B72" s="4"/>
      <c r="C72" s="5" t="s">
        <v>161</v>
      </c>
      <c r="D72" s="46"/>
    </row>
    <row r="73" spans="2:4" ht="12.75">
      <c r="B73" s="4" t="s">
        <v>85</v>
      </c>
      <c r="C73" s="7" t="s">
        <v>289</v>
      </c>
      <c r="D73" s="4"/>
    </row>
    <row r="74" spans="2:4" ht="12.75">
      <c r="B74" s="4" t="s">
        <v>86</v>
      </c>
      <c r="C74" s="7" t="s">
        <v>203</v>
      </c>
      <c r="D74" s="4"/>
    </row>
    <row r="75" spans="2:4" ht="12.75">
      <c r="B75" s="4" t="s">
        <v>88</v>
      </c>
      <c r="C75" s="7" t="s">
        <v>290</v>
      </c>
      <c r="D75" s="4"/>
    </row>
    <row r="76" spans="2:4" ht="12.75">
      <c r="B76" s="4" t="s">
        <v>89</v>
      </c>
      <c r="C76" s="7" t="s">
        <v>291</v>
      </c>
      <c r="D76" s="4"/>
    </row>
    <row r="77" spans="2:4" ht="12.75">
      <c r="B77" s="4" t="s">
        <v>90</v>
      </c>
      <c r="C77" s="7" t="s">
        <v>292</v>
      </c>
      <c r="D77" s="4"/>
    </row>
    <row r="78" spans="2:4" ht="13.5" thickBot="1">
      <c r="B78" s="4" t="s">
        <v>91</v>
      </c>
      <c r="C78" s="7" t="s">
        <v>87</v>
      </c>
      <c r="D78" s="28"/>
    </row>
    <row r="79" spans="2:4" ht="13.5" thickBot="1">
      <c r="B79" s="4"/>
      <c r="C79" s="45" t="s">
        <v>321</v>
      </c>
      <c r="D79" s="64">
        <f>D78+D77+D76+D75+D74+D73</f>
        <v>0</v>
      </c>
    </row>
    <row r="80" spans="2:4" ht="12.75">
      <c r="B80" s="4"/>
      <c r="C80" s="5" t="s">
        <v>293</v>
      </c>
      <c r="D80" s="46"/>
    </row>
    <row r="81" spans="2:4" ht="12.75">
      <c r="B81" s="4" t="s">
        <v>92</v>
      </c>
      <c r="C81" s="12" t="s">
        <v>204</v>
      </c>
      <c r="D81" s="4"/>
    </row>
    <row r="82" spans="2:4" ht="25.5">
      <c r="B82" s="4" t="s">
        <v>93</v>
      </c>
      <c r="C82" s="13" t="s">
        <v>205</v>
      </c>
      <c r="D82" s="4"/>
    </row>
    <row r="83" spans="2:4" ht="12.75">
      <c r="B83" s="4" t="s">
        <v>94</v>
      </c>
      <c r="C83" s="13" t="s">
        <v>294</v>
      </c>
      <c r="D83" s="4"/>
    </row>
    <row r="84" spans="2:4" ht="13.5" thickBot="1">
      <c r="B84" s="4" t="s">
        <v>95</v>
      </c>
      <c r="C84" s="13" t="s">
        <v>295</v>
      </c>
      <c r="D84" s="28"/>
    </row>
    <row r="85" spans="2:4" ht="13.5" thickBot="1">
      <c r="B85" s="4"/>
      <c r="C85" s="45" t="s">
        <v>322</v>
      </c>
      <c r="D85" s="64">
        <f>D84+D83+D82+D81</f>
        <v>0</v>
      </c>
    </row>
    <row r="86" spans="2:4" ht="12.75">
      <c r="B86" s="4"/>
      <c r="C86" s="14" t="s">
        <v>162</v>
      </c>
      <c r="D86" s="46"/>
    </row>
    <row r="87" spans="2:4" ht="12.75">
      <c r="B87" s="4" t="s">
        <v>96</v>
      </c>
      <c r="C87" s="15" t="s">
        <v>296</v>
      </c>
      <c r="D87" s="4"/>
    </row>
    <row r="88" spans="2:4" ht="13.5" thickBot="1">
      <c r="B88" s="4" t="s">
        <v>97</v>
      </c>
      <c r="C88" s="15" t="s">
        <v>297</v>
      </c>
      <c r="D88" s="4"/>
    </row>
    <row r="89" spans="2:4" ht="13.5" thickBot="1">
      <c r="B89" s="4"/>
      <c r="C89" s="47" t="s">
        <v>361</v>
      </c>
      <c r="D89" s="64">
        <f>D88+D87</f>
        <v>0</v>
      </c>
    </row>
    <row r="90" spans="2:4" ht="12.75">
      <c r="B90" s="4"/>
      <c r="C90" s="16" t="s">
        <v>298</v>
      </c>
      <c r="D90" s="46"/>
    </row>
    <row r="91" spans="2:4" ht="12.75">
      <c r="B91" s="4" t="s">
        <v>98</v>
      </c>
      <c r="C91" s="13" t="s">
        <v>176</v>
      </c>
      <c r="D91" s="4"/>
    </row>
    <row r="92" spans="2:4" ht="12.75">
      <c r="B92" s="4" t="s">
        <v>99</v>
      </c>
      <c r="C92" s="4" t="s">
        <v>177</v>
      </c>
      <c r="D92" s="4"/>
    </row>
    <row r="93" spans="2:4" ht="12.75">
      <c r="B93" s="4" t="s">
        <v>100</v>
      </c>
      <c r="C93" s="4" t="s">
        <v>178</v>
      </c>
      <c r="D93" s="4"/>
    </row>
    <row r="94" spans="2:4" ht="12.75">
      <c r="B94" s="4" t="s">
        <v>101</v>
      </c>
      <c r="C94" s="4" t="s">
        <v>179</v>
      </c>
      <c r="D94" s="4"/>
    </row>
    <row r="95" spans="2:4" ht="12.75">
      <c r="B95" s="4" t="s">
        <v>102</v>
      </c>
      <c r="C95" s="4" t="s">
        <v>180</v>
      </c>
      <c r="D95" s="4"/>
    </row>
    <row r="96" spans="2:4" ht="13.5" thickBot="1">
      <c r="B96" s="4" t="s">
        <v>103</v>
      </c>
      <c r="C96" s="4" t="s">
        <v>181</v>
      </c>
      <c r="D96" s="28"/>
    </row>
    <row r="97" spans="2:4" ht="13.5" thickBot="1">
      <c r="B97" s="4"/>
      <c r="C97" s="48" t="s">
        <v>323</v>
      </c>
      <c r="D97" s="64">
        <f>D96+D95+D94+D93+D92+D91</f>
        <v>0</v>
      </c>
    </row>
    <row r="98" spans="2:7" ht="16.5" thickBot="1">
      <c r="B98" s="90" t="s">
        <v>227</v>
      </c>
      <c r="C98" s="91"/>
      <c r="D98" s="65">
        <f>D97+D89+D85+D79+D71</f>
        <v>0</v>
      </c>
      <c r="E98" s="10"/>
      <c r="F98" s="10"/>
      <c r="G98" s="10"/>
    </row>
    <row r="99" spans="2:7" ht="14.25" thickBot="1">
      <c r="B99" s="100" t="s">
        <v>310</v>
      </c>
      <c r="C99" s="101"/>
      <c r="D99" s="102"/>
      <c r="E99" s="10"/>
      <c r="F99" s="10"/>
      <c r="G99" s="10"/>
    </row>
    <row r="100" spans="2:7" ht="33" customHeight="1">
      <c r="B100" s="56" t="s">
        <v>104</v>
      </c>
      <c r="C100" s="57" t="s">
        <v>326</v>
      </c>
      <c r="D100" s="19"/>
      <c r="E100" s="22"/>
      <c r="F100" s="10"/>
      <c r="G100" s="10"/>
    </row>
    <row r="101" spans="2:7" ht="25.5">
      <c r="B101" s="17" t="s">
        <v>105</v>
      </c>
      <c r="C101" s="20" t="s">
        <v>262</v>
      </c>
      <c r="D101" s="19"/>
      <c r="E101" s="23"/>
      <c r="F101" s="24"/>
      <c r="G101" s="10"/>
    </row>
    <row r="102" spans="2:7" ht="13.5" thickBot="1">
      <c r="B102" s="17" t="s">
        <v>106</v>
      </c>
      <c r="C102" s="18" t="s">
        <v>263</v>
      </c>
      <c r="D102" s="49"/>
      <c r="E102" s="23"/>
      <c r="F102" s="24"/>
      <c r="G102" s="10"/>
    </row>
    <row r="103" spans="2:7" ht="16.5" thickBot="1">
      <c r="B103" s="88" t="s">
        <v>324</v>
      </c>
      <c r="C103" s="89"/>
      <c r="D103" s="68">
        <f>D102+D101+D100</f>
        <v>0</v>
      </c>
      <c r="E103" s="23"/>
      <c r="F103" s="24"/>
      <c r="G103" s="10"/>
    </row>
    <row r="104" spans="2:7" ht="48.75" customHeight="1" thickBot="1">
      <c r="B104" s="92" t="s">
        <v>319</v>
      </c>
      <c r="C104" s="93"/>
      <c r="D104" s="71">
        <f>D103+D98+D58</f>
        <v>0</v>
      </c>
      <c r="E104" s="23"/>
      <c r="F104" s="24"/>
      <c r="G104" s="10"/>
    </row>
    <row r="105" spans="2:7" ht="36" customHeight="1" thickBot="1">
      <c r="B105" s="85" t="s">
        <v>195</v>
      </c>
      <c r="C105" s="86"/>
      <c r="D105" s="87"/>
      <c r="E105" s="24"/>
      <c r="F105" s="24"/>
      <c r="G105" s="10"/>
    </row>
    <row r="106" spans="2:7" ht="23.25" customHeight="1">
      <c r="B106" s="112" t="s">
        <v>31</v>
      </c>
      <c r="C106" s="113"/>
      <c r="D106" s="46"/>
      <c r="E106" s="25"/>
      <c r="F106" s="24"/>
      <c r="G106" s="10"/>
    </row>
    <row r="107" spans="2:7" ht="12.75">
      <c r="B107" s="4"/>
      <c r="C107" s="58" t="s">
        <v>123</v>
      </c>
      <c r="D107" s="4"/>
      <c r="E107" s="24"/>
      <c r="F107" s="24"/>
      <c r="G107" s="10"/>
    </row>
    <row r="108" spans="2:7" ht="12.75">
      <c r="B108" s="4" t="s">
        <v>107</v>
      </c>
      <c r="C108" s="9" t="s">
        <v>0</v>
      </c>
      <c r="D108" s="4"/>
      <c r="E108" s="24"/>
      <c r="F108" s="24"/>
      <c r="G108" s="10"/>
    </row>
    <row r="109" spans="2:7" ht="13.5" thickBot="1">
      <c r="B109" s="4" t="s">
        <v>108</v>
      </c>
      <c r="C109" s="9" t="s">
        <v>5</v>
      </c>
      <c r="D109" s="28"/>
      <c r="E109" s="24"/>
      <c r="F109" s="24"/>
      <c r="G109" s="10"/>
    </row>
    <row r="110" spans="2:7" ht="13.5" thickBot="1">
      <c r="B110" s="4"/>
      <c r="C110" s="45" t="s">
        <v>329</v>
      </c>
      <c r="D110" s="66">
        <f>D109+D108</f>
        <v>0</v>
      </c>
      <c r="E110" s="10"/>
      <c r="F110" s="10"/>
      <c r="G110" s="10"/>
    </row>
    <row r="111" spans="2:7" ht="12.75">
      <c r="B111" s="4"/>
      <c r="C111" s="59" t="s">
        <v>8</v>
      </c>
      <c r="D111" s="46"/>
      <c r="E111" s="10"/>
      <c r="F111" s="10"/>
      <c r="G111" s="10"/>
    </row>
    <row r="112" spans="2:7" ht="12.75">
      <c r="B112" s="4" t="s">
        <v>109</v>
      </c>
      <c r="C112" s="9" t="s">
        <v>11</v>
      </c>
      <c r="D112" s="4"/>
      <c r="E112" s="10"/>
      <c r="F112" s="10"/>
      <c r="G112" s="10"/>
    </row>
    <row r="113" spans="2:7" ht="12.75">
      <c r="B113" s="4" t="s">
        <v>110</v>
      </c>
      <c r="C113" s="9" t="s">
        <v>13</v>
      </c>
      <c r="D113" s="4"/>
      <c r="E113" s="10"/>
      <c r="F113" s="10"/>
      <c r="G113" s="10"/>
    </row>
    <row r="114" spans="2:7" ht="12.75">
      <c r="B114" s="4" t="s">
        <v>111</v>
      </c>
      <c r="C114" s="9" t="s">
        <v>16</v>
      </c>
      <c r="D114" s="4"/>
      <c r="E114" s="10"/>
      <c r="F114" s="10"/>
      <c r="G114" s="10"/>
    </row>
    <row r="115" spans="2:4" ht="12.75">
      <c r="B115" s="4" t="s">
        <v>112</v>
      </c>
      <c r="C115" s="4" t="s">
        <v>124</v>
      </c>
      <c r="D115" s="4"/>
    </row>
    <row r="116" spans="2:4" ht="12.75">
      <c r="B116" s="4" t="s">
        <v>113</v>
      </c>
      <c r="C116" s="4" t="s">
        <v>125</v>
      </c>
      <c r="D116" s="4"/>
    </row>
    <row r="117" spans="2:4" ht="12.75">
      <c r="B117" s="4" t="s">
        <v>114</v>
      </c>
      <c r="C117" s="4" t="s">
        <v>126</v>
      </c>
      <c r="D117" s="4"/>
    </row>
    <row r="118" spans="2:4" ht="13.5" thickBot="1">
      <c r="B118" s="4" t="s">
        <v>115</v>
      </c>
      <c r="C118" s="4" t="s">
        <v>127</v>
      </c>
      <c r="D118" s="28"/>
    </row>
    <row r="119" spans="2:4" ht="13.5" thickBot="1">
      <c r="B119" s="4"/>
      <c r="C119" s="45" t="s">
        <v>330</v>
      </c>
      <c r="D119" s="66">
        <f>D118+D117+D116+D115+D114+D113+D112</f>
        <v>0</v>
      </c>
    </row>
    <row r="120" spans="2:4" ht="12.75">
      <c r="B120" s="4"/>
      <c r="C120" s="27" t="s">
        <v>128</v>
      </c>
      <c r="D120" s="46"/>
    </row>
    <row r="121" spans="2:4" ht="12.75">
      <c r="B121" s="4" t="s">
        <v>116</v>
      </c>
      <c r="C121" s="4" t="s">
        <v>33</v>
      </c>
      <c r="D121" s="4"/>
    </row>
    <row r="122" spans="2:4" ht="12.75">
      <c r="B122" s="4" t="s">
        <v>117</v>
      </c>
      <c r="C122" s="4" t="s">
        <v>129</v>
      </c>
      <c r="D122" s="4"/>
    </row>
    <row r="123" spans="2:4" ht="12.75">
      <c r="B123" s="4" t="s">
        <v>118</v>
      </c>
      <c r="C123" s="4" t="s">
        <v>37</v>
      </c>
      <c r="D123" s="4"/>
    </row>
    <row r="124" spans="2:4" ht="12.75">
      <c r="B124" s="4" t="s">
        <v>119</v>
      </c>
      <c r="C124" s="4" t="s">
        <v>130</v>
      </c>
      <c r="D124" s="4"/>
    </row>
    <row r="125" spans="2:4" ht="13.5" thickBot="1">
      <c r="B125" s="4" t="s">
        <v>120</v>
      </c>
      <c r="C125" s="4" t="s">
        <v>2</v>
      </c>
      <c r="D125" s="28"/>
    </row>
    <row r="126" spans="2:4" ht="13.5" thickBot="1">
      <c r="B126" s="4"/>
      <c r="C126" s="45" t="s">
        <v>331</v>
      </c>
      <c r="D126" s="66">
        <f>D125+D124+D123+D122+D121</f>
        <v>0</v>
      </c>
    </row>
    <row r="127" spans="2:4" ht="12.75">
      <c r="B127" s="4"/>
      <c r="C127" s="27" t="s">
        <v>131</v>
      </c>
      <c r="D127" s="46"/>
    </row>
    <row r="128" spans="2:4" ht="12.75">
      <c r="B128" s="4" t="s">
        <v>121</v>
      </c>
      <c r="C128" s="4" t="s">
        <v>132</v>
      </c>
      <c r="D128" s="4"/>
    </row>
    <row r="129" spans="2:4" ht="13.5" thickBot="1">
      <c r="B129" s="4" t="s">
        <v>122</v>
      </c>
      <c r="C129" s="4" t="s">
        <v>133</v>
      </c>
      <c r="D129" s="28"/>
    </row>
    <row r="130" spans="2:6" ht="13.5" thickBot="1">
      <c r="B130" s="4"/>
      <c r="C130" s="45" t="s">
        <v>332</v>
      </c>
      <c r="D130" s="66">
        <f>D129+D128</f>
        <v>0</v>
      </c>
      <c r="E130" s="24"/>
      <c r="F130" s="24"/>
    </row>
    <row r="131" spans="2:6" ht="13.5" thickBot="1">
      <c r="B131" s="127" t="s">
        <v>333</v>
      </c>
      <c r="C131" s="128"/>
      <c r="D131" s="66">
        <f>D130+D126+D119+D110</f>
        <v>0</v>
      </c>
      <c r="E131" s="24"/>
      <c r="F131" s="24"/>
    </row>
    <row r="132" spans="2:6" ht="15.75">
      <c r="B132" s="114" t="s">
        <v>196</v>
      </c>
      <c r="C132" s="115"/>
      <c r="D132" s="116"/>
      <c r="E132" s="24"/>
      <c r="F132" s="24"/>
    </row>
    <row r="133" spans="2:6" ht="12.75">
      <c r="B133" s="4"/>
      <c r="C133" s="5" t="s">
        <v>135</v>
      </c>
      <c r="D133" s="4"/>
      <c r="E133" s="25"/>
      <c r="F133" s="24"/>
    </row>
    <row r="134" spans="2:6" ht="13.5" thickBot="1">
      <c r="B134" s="4" t="s">
        <v>206</v>
      </c>
      <c r="C134" s="4" t="s">
        <v>134</v>
      </c>
      <c r="D134" s="28"/>
      <c r="E134" s="24"/>
      <c r="F134" s="24"/>
    </row>
    <row r="135" spans="2:6" ht="13.5" thickBot="1">
      <c r="B135" s="4"/>
      <c r="C135" s="45" t="s">
        <v>334</v>
      </c>
      <c r="D135" s="64">
        <f>D134</f>
        <v>0</v>
      </c>
      <c r="E135" s="24"/>
      <c r="F135" s="24"/>
    </row>
    <row r="136" spans="2:6" ht="12.75">
      <c r="B136" s="4"/>
      <c r="C136" s="5" t="s">
        <v>136</v>
      </c>
      <c r="D136" s="46"/>
      <c r="E136" s="24"/>
      <c r="F136" s="24"/>
    </row>
    <row r="137" spans="2:4" ht="25.5">
      <c r="B137" s="4" t="s">
        <v>207</v>
      </c>
      <c r="C137" s="7" t="s">
        <v>300</v>
      </c>
      <c r="D137" s="4"/>
    </row>
    <row r="138" spans="2:4" ht="12.75">
      <c r="B138" s="4" t="s">
        <v>208</v>
      </c>
      <c r="C138" s="4" t="s">
        <v>137</v>
      </c>
      <c r="D138" s="4"/>
    </row>
    <row r="139" spans="2:4" ht="12.75">
      <c r="B139" s="4" t="s">
        <v>209</v>
      </c>
      <c r="C139" s="4" t="s">
        <v>138</v>
      </c>
      <c r="D139" s="4"/>
    </row>
    <row r="140" spans="2:4" ht="12.75">
      <c r="B140" s="4" t="s">
        <v>210</v>
      </c>
      <c r="C140" s="4" t="s">
        <v>139</v>
      </c>
      <c r="D140" s="4"/>
    </row>
    <row r="141" spans="2:4" ht="13.5" thickBot="1">
      <c r="B141" s="4" t="s">
        <v>211</v>
      </c>
      <c r="C141" s="4" t="s">
        <v>160</v>
      </c>
      <c r="D141" s="28"/>
    </row>
    <row r="142" spans="2:4" ht="13.5" thickBot="1">
      <c r="B142" s="4"/>
      <c r="C142" s="45" t="s">
        <v>335</v>
      </c>
      <c r="D142" s="64">
        <f>D141+D140+D139+D138+D137</f>
        <v>0</v>
      </c>
    </row>
    <row r="143" spans="2:4" ht="12.75">
      <c r="B143" s="4"/>
      <c r="C143" s="5" t="s">
        <v>144</v>
      </c>
      <c r="D143" s="46"/>
    </row>
    <row r="144" spans="2:4" ht="13.5" thickBot="1">
      <c r="B144" s="4" t="s">
        <v>212</v>
      </c>
      <c r="C144" s="4" t="s">
        <v>145</v>
      </c>
      <c r="D144" s="28"/>
    </row>
    <row r="145" spans="2:4" ht="13.5" thickBot="1">
      <c r="B145" s="4"/>
      <c r="C145" s="45" t="s">
        <v>336</v>
      </c>
      <c r="D145" s="64">
        <f>D144</f>
        <v>0</v>
      </c>
    </row>
    <row r="146" spans="2:4" ht="12.75">
      <c r="B146" s="4"/>
      <c r="C146" s="5" t="s">
        <v>140</v>
      </c>
      <c r="D146" s="46"/>
    </row>
    <row r="147" spans="2:4" ht="12.75">
      <c r="B147" s="4" t="s">
        <v>213</v>
      </c>
      <c r="C147" s="4" t="s">
        <v>141</v>
      </c>
      <c r="D147" s="4"/>
    </row>
    <row r="148" spans="2:4" ht="25.5">
      <c r="B148" s="4" t="s">
        <v>214</v>
      </c>
      <c r="C148" s="7" t="s">
        <v>146</v>
      </c>
      <c r="D148" s="4"/>
    </row>
    <row r="149" spans="2:4" ht="12.75">
      <c r="B149" s="4" t="s">
        <v>215</v>
      </c>
      <c r="C149" s="4" t="s">
        <v>142</v>
      </c>
      <c r="D149" s="4"/>
    </row>
    <row r="150" spans="2:4" ht="13.5" thickBot="1">
      <c r="B150" s="4" t="s">
        <v>216</v>
      </c>
      <c r="C150" s="4" t="s">
        <v>143</v>
      </c>
      <c r="D150" s="28"/>
    </row>
    <row r="151" spans="2:4" ht="13.5" thickBot="1">
      <c r="B151" s="4"/>
      <c r="C151" s="45" t="s">
        <v>337</v>
      </c>
      <c r="D151" s="64">
        <f>D150+D149+D148+D147</f>
        <v>0</v>
      </c>
    </row>
    <row r="152" spans="2:4" ht="15.75" thickBot="1">
      <c r="B152" s="4"/>
      <c r="C152" s="50" t="s">
        <v>338</v>
      </c>
      <c r="D152" s="66">
        <f>D151+D145+D142+D135</f>
        <v>0</v>
      </c>
    </row>
    <row r="153" spans="2:4" ht="18.75" thickBot="1">
      <c r="B153" s="4"/>
      <c r="C153" s="51" t="s">
        <v>339</v>
      </c>
      <c r="D153" s="70">
        <f>D152+D131</f>
        <v>0</v>
      </c>
    </row>
    <row r="154" spans="2:5" ht="12.75">
      <c r="B154" s="4"/>
      <c r="C154" s="4"/>
      <c r="D154" s="46"/>
      <c r="E154" s="24"/>
    </row>
    <row r="155" spans="2:5" ht="16.5" customHeight="1">
      <c r="B155" s="121" t="s">
        <v>228</v>
      </c>
      <c r="C155" s="122"/>
      <c r="D155" s="122"/>
      <c r="E155" s="24"/>
    </row>
    <row r="156" spans="2:5" ht="18">
      <c r="B156" s="119" t="s">
        <v>229</v>
      </c>
      <c r="C156" s="120"/>
      <c r="D156" s="4"/>
      <c r="E156" s="29"/>
    </row>
    <row r="157" spans="2:5" ht="12.75">
      <c r="B157" s="30"/>
      <c r="C157" s="5" t="s">
        <v>148</v>
      </c>
      <c r="D157" s="4"/>
      <c r="E157" s="24"/>
    </row>
    <row r="158" spans="2:5" ht="25.5">
      <c r="B158" s="31" t="s">
        <v>217</v>
      </c>
      <c r="C158" s="39" t="s">
        <v>301</v>
      </c>
      <c r="D158" s="4"/>
      <c r="E158" s="24"/>
    </row>
    <row r="159" spans="2:4" ht="12.75">
      <c r="B159" s="31" t="s">
        <v>218</v>
      </c>
      <c r="C159" s="32" t="s">
        <v>149</v>
      </c>
      <c r="D159" s="4"/>
    </row>
    <row r="160" spans="2:4" ht="13.5" thickBot="1">
      <c r="B160" s="31" t="s">
        <v>219</v>
      </c>
      <c r="C160" s="32" t="s">
        <v>150</v>
      </c>
      <c r="D160" s="28"/>
    </row>
    <row r="161" spans="2:4" ht="26.25" thickBot="1">
      <c r="B161" s="4"/>
      <c r="C161" s="47" t="s">
        <v>341</v>
      </c>
      <c r="D161" s="66">
        <f>D160+D159+D158</f>
        <v>0</v>
      </c>
    </row>
    <row r="162" spans="2:4" ht="12.75">
      <c r="B162" s="4"/>
      <c r="C162" s="5" t="s">
        <v>154</v>
      </c>
      <c r="D162" s="46"/>
    </row>
    <row r="163" spans="2:4" ht="12.75">
      <c r="B163" s="4" t="s">
        <v>220</v>
      </c>
      <c r="C163" s="32" t="s">
        <v>151</v>
      </c>
      <c r="D163" s="4"/>
    </row>
    <row r="164" spans="2:4" ht="12.75">
      <c r="B164" s="4" t="s">
        <v>221</v>
      </c>
      <c r="C164" s="32" t="s">
        <v>152</v>
      </c>
      <c r="D164" s="4"/>
    </row>
    <row r="165" spans="2:4" ht="13.5" thickBot="1">
      <c r="B165" s="4" t="s">
        <v>222</v>
      </c>
      <c r="C165" s="32" t="s">
        <v>153</v>
      </c>
      <c r="D165" s="28"/>
    </row>
    <row r="166" spans="2:4" ht="13.5" thickBot="1">
      <c r="B166" s="4"/>
      <c r="C166" s="45" t="s">
        <v>342</v>
      </c>
      <c r="D166" s="66">
        <f>D165+D164+D163</f>
        <v>0</v>
      </c>
    </row>
    <row r="167" spans="2:4" ht="15" thickBot="1">
      <c r="B167" s="4"/>
      <c r="C167" s="80" t="s">
        <v>343</v>
      </c>
      <c r="D167" s="66">
        <f>D166+D161</f>
        <v>0</v>
      </c>
    </row>
    <row r="168" spans="2:4" ht="12.75">
      <c r="B168" s="81" t="s">
        <v>230</v>
      </c>
      <c r="C168" s="82"/>
      <c r="D168" s="46"/>
    </row>
    <row r="169" spans="2:4" ht="12.75">
      <c r="B169" s="32"/>
      <c r="C169" s="33" t="s">
        <v>183</v>
      </c>
      <c r="D169" s="4"/>
    </row>
    <row r="170" spans="2:4" ht="12.75">
      <c r="B170" s="32" t="s">
        <v>223</v>
      </c>
      <c r="C170" s="32" t="s">
        <v>182</v>
      </c>
      <c r="D170" s="4"/>
    </row>
    <row r="171" spans="2:4" ht="13.5" thickBot="1">
      <c r="B171" s="32" t="s">
        <v>224</v>
      </c>
      <c r="C171" s="32" t="s">
        <v>264</v>
      </c>
      <c r="D171" s="28"/>
    </row>
    <row r="172" spans="2:4" ht="13.5" thickBot="1">
      <c r="B172" s="32"/>
      <c r="C172" s="48" t="s">
        <v>344</v>
      </c>
      <c r="D172" s="66">
        <f>D171+D170</f>
        <v>0</v>
      </c>
    </row>
    <row r="173" spans="2:4" ht="12.75">
      <c r="B173" s="32"/>
      <c r="C173" s="33" t="s">
        <v>340</v>
      </c>
      <c r="D173" s="46"/>
    </row>
    <row r="174" spans="2:4" ht="12.75">
      <c r="B174" s="32" t="s">
        <v>225</v>
      </c>
      <c r="C174" s="32" t="s">
        <v>184</v>
      </c>
      <c r="D174" s="4"/>
    </row>
    <row r="175" spans="2:4" ht="12.75">
      <c r="B175" s="32" t="s">
        <v>226</v>
      </c>
      <c r="C175" s="32" t="s">
        <v>185</v>
      </c>
      <c r="D175" s="4"/>
    </row>
    <row r="176" spans="2:4" ht="25.5">
      <c r="B176" s="32" t="s">
        <v>233</v>
      </c>
      <c r="C176" s="39" t="s">
        <v>302</v>
      </c>
      <c r="D176" s="4"/>
    </row>
    <row r="177" spans="2:4" ht="12.75">
      <c r="B177" s="32" t="s">
        <v>234</v>
      </c>
      <c r="C177" s="32" t="s">
        <v>186</v>
      </c>
      <c r="D177" s="4"/>
    </row>
    <row r="178" spans="2:4" ht="12.75">
      <c r="B178" s="32" t="s">
        <v>235</v>
      </c>
      <c r="C178" s="32" t="s">
        <v>187</v>
      </c>
      <c r="D178" s="4"/>
    </row>
    <row r="179" spans="2:4" ht="12.75">
      <c r="B179" s="32" t="s">
        <v>236</v>
      </c>
      <c r="C179" s="32" t="s">
        <v>188</v>
      </c>
      <c r="D179" s="4"/>
    </row>
    <row r="180" spans="2:4" ht="12.75">
      <c r="B180" s="32" t="s">
        <v>237</v>
      </c>
      <c r="C180" s="32" t="s">
        <v>189</v>
      </c>
      <c r="D180" s="4"/>
    </row>
    <row r="181" spans="2:4" ht="12.75">
      <c r="B181" s="32" t="s">
        <v>238</v>
      </c>
      <c r="C181" s="32" t="s">
        <v>190</v>
      </c>
      <c r="D181" s="4"/>
    </row>
    <row r="182" spans="2:4" ht="12.75">
      <c r="B182" s="32" t="s">
        <v>239</v>
      </c>
      <c r="C182" s="32" t="s">
        <v>191</v>
      </c>
      <c r="D182" s="4"/>
    </row>
    <row r="183" spans="2:4" ht="13.5" thickBot="1">
      <c r="B183" s="32" t="s">
        <v>240</v>
      </c>
      <c r="C183" s="32" t="s">
        <v>192</v>
      </c>
      <c r="D183" s="28"/>
    </row>
    <row r="184" spans="2:4" ht="13.5" thickBot="1">
      <c r="B184" s="32"/>
      <c r="C184" s="48" t="s">
        <v>345</v>
      </c>
      <c r="D184" s="66">
        <f>D183+D182+D181+D180+D179+D178+D177+D176+D175+D174</f>
        <v>0</v>
      </c>
    </row>
    <row r="185" spans="2:4" ht="12.75">
      <c r="B185" s="7"/>
      <c r="C185" s="14" t="s">
        <v>157</v>
      </c>
      <c r="D185" s="46"/>
    </row>
    <row r="186" spans="2:4" ht="12.75">
      <c r="B186" s="4" t="s">
        <v>241</v>
      </c>
      <c r="C186" s="4" t="s">
        <v>158</v>
      </c>
      <c r="D186" s="4"/>
    </row>
    <row r="187" spans="2:4" ht="12.75">
      <c r="B187" s="4" t="s">
        <v>242</v>
      </c>
      <c r="C187" s="4" t="s">
        <v>155</v>
      </c>
      <c r="D187" s="4"/>
    </row>
    <row r="188" spans="2:4" ht="12.75">
      <c r="B188" s="4" t="s">
        <v>243</v>
      </c>
      <c r="C188" s="4" t="s">
        <v>304</v>
      </c>
      <c r="D188" s="4"/>
    </row>
    <row r="189" spans="2:4" ht="12.75">
      <c r="B189" s="4" t="s">
        <v>244</v>
      </c>
      <c r="C189" s="4" t="s">
        <v>303</v>
      </c>
      <c r="D189" s="4"/>
    </row>
    <row r="190" spans="2:4" ht="12.75">
      <c r="B190" s="4" t="s">
        <v>245</v>
      </c>
      <c r="C190" s="8" t="s">
        <v>156</v>
      </c>
      <c r="D190" s="4"/>
    </row>
    <row r="191" spans="2:4" ht="13.5" thickBot="1">
      <c r="B191" s="4" t="s">
        <v>246</v>
      </c>
      <c r="C191" s="8" t="s">
        <v>164</v>
      </c>
      <c r="D191" s="28"/>
    </row>
    <row r="192" spans="2:4" ht="26.25" thickBot="1">
      <c r="B192" s="4"/>
      <c r="C192" s="47" t="s">
        <v>346</v>
      </c>
      <c r="D192" s="66">
        <f>D191+D190+D189+D188+D187+D186</f>
        <v>0</v>
      </c>
    </row>
    <row r="193" spans="2:4" ht="12.75">
      <c r="B193" s="4"/>
      <c r="C193" s="5" t="s">
        <v>159</v>
      </c>
      <c r="D193" s="46"/>
    </row>
    <row r="194" spans="2:4" ht="13.5" thickBot="1">
      <c r="B194" s="4" t="s">
        <v>247</v>
      </c>
      <c r="C194" s="12" t="s">
        <v>163</v>
      </c>
      <c r="D194" s="28"/>
    </row>
    <row r="195" spans="2:4" ht="13.5" thickBot="1">
      <c r="B195" s="4"/>
      <c r="C195" s="45" t="s">
        <v>347</v>
      </c>
      <c r="D195" s="66">
        <f>D194</f>
        <v>0</v>
      </c>
    </row>
    <row r="196" spans="2:4" ht="27" thickBot="1">
      <c r="B196" s="34" t="s">
        <v>261</v>
      </c>
      <c r="C196" s="54" t="s">
        <v>348</v>
      </c>
      <c r="D196" s="66">
        <f>D195+D192+D184+D172</f>
        <v>0</v>
      </c>
    </row>
    <row r="197" spans="2:4" ht="12.75">
      <c r="B197" s="83" t="s">
        <v>265</v>
      </c>
      <c r="C197" s="84"/>
      <c r="D197" s="46"/>
    </row>
    <row r="198" spans="2:4" ht="15">
      <c r="B198" s="35"/>
      <c r="C198" s="36" t="s">
        <v>169</v>
      </c>
      <c r="D198" s="4"/>
    </row>
    <row r="199" spans="2:4" ht="12.75">
      <c r="B199" s="13" t="s">
        <v>248</v>
      </c>
      <c r="C199" s="13" t="s">
        <v>231</v>
      </c>
      <c r="D199" s="4"/>
    </row>
    <row r="200" spans="2:4" ht="12.75">
      <c r="B200" s="13" t="s">
        <v>249</v>
      </c>
      <c r="C200" s="4" t="s">
        <v>165</v>
      </c>
      <c r="D200" s="4"/>
    </row>
    <row r="201" spans="2:4" ht="12.75">
      <c r="B201" s="13" t="s">
        <v>250</v>
      </c>
      <c r="C201" s="4" t="s">
        <v>166</v>
      </c>
      <c r="D201" s="4"/>
    </row>
    <row r="202" spans="2:4" ht="12.75">
      <c r="B202" s="13" t="s">
        <v>251</v>
      </c>
      <c r="C202" s="4" t="s">
        <v>167</v>
      </c>
      <c r="D202" s="4"/>
    </row>
    <row r="203" spans="2:4" ht="12.75">
      <c r="B203" s="13" t="s">
        <v>252</v>
      </c>
      <c r="C203" s="4" t="s">
        <v>168</v>
      </c>
      <c r="D203" s="4"/>
    </row>
    <row r="204" spans="2:4" ht="26.25" thickBot="1">
      <c r="B204" s="13" t="s">
        <v>253</v>
      </c>
      <c r="C204" s="7" t="s">
        <v>232</v>
      </c>
      <c r="D204" s="28"/>
    </row>
    <row r="205" spans="2:4" ht="13.5" thickBot="1">
      <c r="B205" s="4"/>
      <c r="C205" s="48" t="s">
        <v>349</v>
      </c>
      <c r="D205" s="66">
        <f>D204+D203+D202+D201+D200+D199</f>
        <v>0</v>
      </c>
    </row>
    <row r="206" spans="2:4" ht="12.75">
      <c r="B206" s="4"/>
      <c r="C206" s="33" t="s">
        <v>170</v>
      </c>
      <c r="D206" s="46"/>
    </row>
    <row r="207" spans="2:4" ht="13.5" thickBot="1">
      <c r="B207" s="4" t="s">
        <v>254</v>
      </c>
      <c r="C207" s="4" t="s">
        <v>171</v>
      </c>
      <c r="D207" s="28"/>
    </row>
    <row r="208" spans="2:4" ht="13.5" thickBot="1">
      <c r="B208" s="4"/>
      <c r="C208" s="48" t="s">
        <v>350</v>
      </c>
      <c r="D208" s="66">
        <f>D207</f>
        <v>0</v>
      </c>
    </row>
    <row r="209" spans="2:4" ht="12.75">
      <c r="B209" s="4"/>
      <c r="C209" s="33" t="s">
        <v>172</v>
      </c>
      <c r="D209" s="46"/>
    </row>
    <row r="210" spans="2:4" ht="12.75">
      <c r="B210" s="4" t="s">
        <v>255</v>
      </c>
      <c r="C210" s="4" t="s">
        <v>173</v>
      </c>
      <c r="D210" s="4"/>
    </row>
    <row r="211" spans="2:4" ht="12.75">
      <c r="B211" s="4" t="s">
        <v>256</v>
      </c>
      <c r="C211" s="4" t="s">
        <v>174</v>
      </c>
      <c r="D211" s="4"/>
    </row>
    <row r="212" spans="2:4" ht="13.5" thickBot="1">
      <c r="B212" s="4" t="s">
        <v>257</v>
      </c>
      <c r="C212" s="7" t="s">
        <v>175</v>
      </c>
      <c r="D212" s="28"/>
    </row>
    <row r="213" spans="2:4" ht="13.5" thickBot="1">
      <c r="B213" s="4"/>
      <c r="C213" s="55" t="s">
        <v>351</v>
      </c>
      <c r="D213" s="66">
        <f>D212+D211+D210</f>
        <v>0</v>
      </c>
    </row>
    <row r="214" spans="2:4" ht="13.5" thickBot="1">
      <c r="B214" s="123" t="s">
        <v>352</v>
      </c>
      <c r="C214" s="124"/>
      <c r="D214" s="66">
        <f>D213+D208+D205</f>
        <v>0</v>
      </c>
    </row>
    <row r="215" spans="2:4" ht="33" customHeight="1" thickBot="1">
      <c r="B215" s="37" t="s">
        <v>147</v>
      </c>
      <c r="C215" s="74" t="s">
        <v>353</v>
      </c>
      <c r="D215" s="69">
        <f>D214+D196+D167</f>
        <v>0</v>
      </c>
    </row>
    <row r="216" spans="2:4" ht="18">
      <c r="B216" s="40"/>
      <c r="C216" s="41"/>
      <c r="D216" s="46"/>
    </row>
    <row r="217" spans="1:4" ht="13.5">
      <c r="A217" s="21"/>
      <c r="B217" s="117" t="s">
        <v>305</v>
      </c>
      <c r="C217" s="118"/>
      <c r="D217" s="118"/>
    </row>
    <row r="218" spans="1:4" ht="21" customHeight="1">
      <c r="A218" s="21"/>
      <c r="B218" s="17" t="s">
        <v>258</v>
      </c>
      <c r="C218" s="42" t="s">
        <v>306</v>
      </c>
      <c r="D218" s="4"/>
    </row>
    <row r="219" spans="1:4" ht="25.5">
      <c r="A219" s="21"/>
      <c r="B219" s="17" t="s">
        <v>259</v>
      </c>
      <c r="C219" s="43" t="s">
        <v>307</v>
      </c>
      <c r="D219" s="26"/>
    </row>
    <row r="220" spans="1:4" ht="13.5" thickBot="1">
      <c r="A220" s="21"/>
      <c r="B220" s="17" t="s">
        <v>260</v>
      </c>
      <c r="C220" s="26" t="s">
        <v>308</v>
      </c>
      <c r="D220" s="53"/>
    </row>
    <row r="221" spans="1:4" ht="18.75" thickBot="1">
      <c r="A221" s="21"/>
      <c r="B221" s="125" t="s">
        <v>354</v>
      </c>
      <c r="C221" s="126"/>
      <c r="D221" s="72">
        <f>D220+D219+D218</f>
        <v>0</v>
      </c>
    </row>
    <row r="222" spans="1:4" ht="18.75" thickBot="1">
      <c r="A222" s="21"/>
      <c r="B222" s="38"/>
      <c r="C222" s="52" t="s">
        <v>325</v>
      </c>
      <c r="D222" s="73">
        <f>D221+D215+D153+D104</f>
        <v>0</v>
      </c>
    </row>
    <row r="223" spans="2:4" ht="32.25" customHeight="1" thickBot="1">
      <c r="B223" s="61" t="s">
        <v>312</v>
      </c>
      <c r="C223" s="110"/>
      <c r="D223" s="111"/>
    </row>
    <row r="224" ht="35.25" customHeight="1" thickBot="1"/>
    <row r="225" spans="2:4" ht="18.75" thickBot="1">
      <c r="B225" s="38"/>
      <c r="C225" s="52" t="s">
        <v>327</v>
      </c>
      <c r="D225" s="73">
        <f>D222*1.22</f>
        <v>0</v>
      </c>
    </row>
    <row r="226" spans="2:4" ht="30.75" customHeight="1" thickBot="1">
      <c r="B226" s="61" t="s">
        <v>328</v>
      </c>
      <c r="C226" s="110"/>
      <c r="D226" s="111"/>
    </row>
    <row r="227" ht="35.25" customHeight="1" thickBot="1"/>
    <row r="228" ht="12.75">
      <c r="D228" s="76"/>
    </row>
    <row r="229" ht="12.75">
      <c r="D229" s="77"/>
    </row>
    <row r="230" ht="12.75">
      <c r="D230" s="77"/>
    </row>
    <row r="231" ht="13.5" thickBot="1">
      <c r="D231" s="78" t="s">
        <v>355</v>
      </c>
    </row>
    <row r="232" spans="3:4" ht="12.75">
      <c r="C232" s="75"/>
      <c r="D232" t="s">
        <v>356</v>
      </c>
    </row>
  </sheetData>
  <mergeCells count="22">
    <mergeCell ref="C226:D226"/>
    <mergeCell ref="B106:C106"/>
    <mergeCell ref="B132:D132"/>
    <mergeCell ref="B217:D217"/>
    <mergeCell ref="B156:C156"/>
    <mergeCell ref="B155:D155"/>
    <mergeCell ref="B214:C214"/>
    <mergeCell ref="B221:C221"/>
    <mergeCell ref="B131:C131"/>
    <mergeCell ref="B2:C2"/>
    <mergeCell ref="B3:D3"/>
    <mergeCell ref="B58:C58"/>
    <mergeCell ref="C223:D223"/>
    <mergeCell ref="B98:C98"/>
    <mergeCell ref="B104:C104"/>
    <mergeCell ref="B4:D4"/>
    <mergeCell ref="B59:D59"/>
    <mergeCell ref="B99:D99"/>
    <mergeCell ref="B168:C168"/>
    <mergeCell ref="B197:C197"/>
    <mergeCell ref="B105:D105"/>
    <mergeCell ref="B103:C103"/>
  </mergeCells>
  <printOptions/>
  <pageMargins left="0.28" right="0.27" top="0.88" bottom="0.77" header="0.5" footer="0.5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2009-12-21T09:04:05Z</cp:lastPrinted>
  <dcterms:created xsi:type="dcterms:W3CDTF">2009-11-23T08:46:21Z</dcterms:created>
  <dcterms:modified xsi:type="dcterms:W3CDTF">2010-02-16T15:15:31Z</dcterms:modified>
  <cp:category/>
  <cp:version/>
  <cp:contentType/>
  <cp:contentStatus/>
</cp:coreProperties>
</file>