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<sst xmlns="http://schemas.openxmlformats.org/spreadsheetml/2006/main" count="238" uniqueCount="155">
  <si>
    <t xml:space="preserve">Rady  Gminy  Lesznowola </t>
  </si>
  <si>
    <t>§ 1.</t>
  </si>
  <si>
    <t>Klasyfikacja budżetowa</t>
  </si>
  <si>
    <t>Nazwa działu,rozdziału i paragrafu</t>
  </si>
  <si>
    <t xml:space="preserve">Zmniejszenia          (-) </t>
  </si>
  <si>
    <t xml:space="preserve">Zwiększenia                     (+)     </t>
  </si>
  <si>
    <t>Dział</t>
  </si>
  <si>
    <t>Rozdz.</t>
  </si>
  <si>
    <t>§</t>
  </si>
  <si>
    <t>DOCHODY</t>
  </si>
  <si>
    <t>§ 2.</t>
  </si>
  <si>
    <t>WYDATKI</t>
  </si>
  <si>
    <t>§ 3.</t>
  </si>
  <si>
    <t>§ 4.</t>
  </si>
  <si>
    <t xml:space="preserve"> Wykonanie uchwały powierza się Wójtowi Gminy. </t>
  </si>
  <si>
    <t xml:space="preserve">Uchwała wymaga ogłoszenia poprzez zamieszczenie jej treści w Dzienniku Urzędowym  Województwa Mazowieckiego. </t>
  </si>
  <si>
    <t xml:space="preserve"> Uchwała wchodzi w życie z dniem podjęcia. </t>
  </si>
  <si>
    <t xml:space="preserve">w sprawie zmian w budżecie gminy na 2009 r. </t>
  </si>
  <si>
    <r>
      <t>Dokonuje się zmian w planie DOCHODÓW budżetu gminy na 2009 rok</t>
    </r>
    <r>
      <rPr>
        <b/>
        <sz val="10"/>
        <rFont val="Arial CE"/>
        <family val="0"/>
      </rPr>
      <t xml:space="preserve">                                                                              </t>
    </r>
  </si>
  <si>
    <t>1.</t>
  </si>
  <si>
    <t>2.</t>
  </si>
  <si>
    <t>OŚWIATA I WYCHOWANIE</t>
  </si>
  <si>
    <t>załącznik Nr 2.</t>
  </si>
  <si>
    <r>
      <t>Dokonuje się zmian w planie WYDATKÓW  budżetu gminy na 2009 rok</t>
    </r>
    <r>
      <rPr>
        <b/>
        <sz val="10"/>
        <rFont val="Arial CE"/>
        <family val="0"/>
      </rPr>
      <t xml:space="preserve">                                                                              </t>
    </r>
  </si>
  <si>
    <t>Wydatki  inwestycyjne jednostek budżetowych</t>
  </si>
  <si>
    <t>Zadania majątkowe w 2009 r. po zmianach określa załącznik Nr 1.</t>
  </si>
  <si>
    <t xml:space="preserve">Na podstawie art. 18 ust. 2  pkt 4  oraz art. 58 ustawy z dnia 8 marca 1990 r. o samorządzie gminnym (Dz.U. z 2001 r. Nr 142, poz. 1591 ze zm.) art. 166, art.167 ust. 2 pkt 5,  art.184  ustawy z dnia 30 czerwca 2005r.o finansach publicznych (Dz.U.  Nr 249, poz. 2104 ze zm.), oraz art. 13 pkt 10 ustawy z dnia 20 lipca 2000 r. o ogłaszaniu aktów normatywnych i niektórych innych aktów prawnych (t.j. Dz.U. z 2007r., Nr 68, poz. 449 ze zm.)   Rada Gminy Lesznowola uchwala, co następuje: </t>
  </si>
  <si>
    <t xml:space="preserve">Limity wydatków na wieloletnie programy inwestycyjne w latach 2009-2011 po zmianach określa </t>
  </si>
  <si>
    <t>DOCHODY OD OSÓB PRAWNYCH, OSÓB FIZYCZNYCH I OD INNYCH JEDNOSTEK NIEPOSIADAJĄCYCH OSOBOWOŚCI PRAWNEJ ORAZ WYDATKI ZWIĄZANE Z ICH POBOREM</t>
  </si>
  <si>
    <t>Wpływy z podatku rolnego, podatku leśnego,podatku od spadków i darowizn , podatku od czynności cywilnoprawnych oraz podatków i opłat lokalnych od osób fizycznych</t>
  </si>
  <si>
    <t>Szkoły podstawowe</t>
  </si>
  <si>
    <t>Wpływy z podatku rolnego, podatku leśnego, podatku od czynności cywilnoprawnych , podatków i opłat lokalnych od osób prawnych i innych jednostek organizacyjnych</t>
  </si>
  <si>
    <t>0310</t>
  </si>
  <si>
    <t xml:space="preserve">Podatek od nieruchomości </t>
  </si>
  <si>
    <t>Środki na dofinansowanie własnych inwestycji  gmin pozyskane z innych źródeł  (FRKFiS)</t>
  </si>
  <si>
    <t>Zakup usług remontowych</t>
  </si>
  <si>
    <t>Przedszkola</t>
  </si>
  <si>
    <t>3.</t>
  </si>
  <si>
    <t>§ 5.</t>
  </si>
  <si>
    <t>§ 6.</t>
  </si>
  <si>
    <t>§ 7.</t>
  </si>
  <si>
    <t>Oddziały przedszkolne w szkołach podstawowych</t>
  </si>
  <si>
    <t>KULTURA I OCHRONA DZIEDZICTWA NARODOWEGO</t>
  </si>
  <si>
    <t xml:space="preserve">Domy i ośrodki kultury, świetlice i kluby </t>
  </si>
  <si>
    <t xml:space="preserve">GOSPODARKA KOMUNALNA I OCHRONA ŚRODOWISKA </t>
  </si>
  <si>
    <t>§ 8.</t>
  </si>
  <si>
    <t>TRANSPORT I ŁĄCZNOŚĆ</t>
  </si>
  <si>
    <t>Drogi publiczne gminne</t>
  </si>
  <si>
    <t>Wynagrodzenia bezosobowe</t>
  </si>
  <si>
    <t>Gimnazja</t>
  </si>
  <si>
    <t>Składki na ubezpieczenia społeczne</t>
  </si>
  <si>
    <t xml:space="preserve">Składki na Fundusz Pracy </t>
  </si>
  <si>
    <t>Zakup pomocy naukowych, dydaktycznych i książek</t>
  </si>
  <si>
    <t>Zakup usług pozostałych</t>
  </si>
  <si>
    <t xml:space="preserve">GOSPODARKA MIESZKANIOWA </t>
  </si>
  <si>
    <t>Godpodarka gruntami i nieruchomościami</t>
  </si>
  <si>
    <t>010</t>
  </si>
  <si>
    <t>01010</t>
  </si>
  <si>
    <t>ROLNICTWO I ŁOWIECTWO</t>
  </si>
  <si>
    <t>Infrastruktura wodociągowa i sanitacyjna wsi</t>
  </si>
  <si>
    <t xml:space="preserve">Uchwała Nr </t>
  </si>
  <si>
    <t xml:space="preserve">z dnia </t>
  </si>
  <si>
    <t xml:space="preserve">ROLNICTWO I ŁOWIECTWO </t>
  </si>
  <si>
    <t xml:space="preserve">Infrastruktura wodociągowa i sanitacyjna wsi </t>
  </si>
  <si>
    <t xml:space="preserve">Otrzymane spadki, zapisy i darowizny w postaci pieniężnej </t>
  </si>
  <si>
    <t>0960</t>
  </si>
  <si>
    <t>0470</t>
  </si>
  <si>
    <t>0970</t>
  </si>
  <si>
    <t xml:space="preserve">Wpływy z opłat za zarząd, użytkowanie i użytkowanie wieczyste nieruchomości </t>
  </si>
  <si>
    <t>Wpływy z różnych dochodów - zwrot za tel. energię</t>
  </si>
  <si>
    <t>0340</t>
  </si>
  <si>
    <t>0910</t>
  </si>
  <si>
    <t xml:space="preserve">Podatek od środków transportowych </t>
  </si>
  <si>
    <t xml:space="preserve">Odsetki od nieterminowych wpłat z tytułu podatków i opłat </t>
  </si>
  <si>
    <t>Wpływy z innych opłat stanowiących dochody j.s.t. na podstawie ustaw</t>
  </si>
  <si>
    <t>0490</t>
  </si>
  <si>
    <t>Wpływy z innych lokalnych opłat pobieranych przez  j.s.t. na podstawie odrębnych ustaw - renta planistyczna</t>
  </si>
  <si>
    <t xml:space="preserve">Udziały gmin w podatkach stanowiących dochód budżetu państwa </t>
  </si>
  <si>
    <t>0010</t>
  </si>
  <si>
    <t xml:space="preserve">Podatek dochodowy od osób fizycznych </t>
  </si>
  <si>
    <t>PROJEKT</t>
  </si>
  <si>
    <t>Dotacje celowe otrzymane z budżetu państwa na realizację własnych zadań bieżących gmin</t>
  </si>
  <si>
    <t xml:space="preserve">Dotacje celowe otrzymane z powiatu na  zadania bieżące realizowane na podstawie porozumień między jednostkami samorządu terytorialnego </t>
  </si>
  <si>
    <t>EDUKACYJNA OPIEKA WYCHOWAWCZA</t>
  </si>
  <si>
    <t>Kolonie i obozy oraz inne formy wypoczynku dzieci i młodzieży szkolnej, a także szkolenia młodzeży</t>
  </si>
  <si>
    <t>Zakup materiałów i wyposażenia</t>
  </si>
  <si>
    <t xml:space="preserve">Oczyszczanie miast i wsi </t>
  </si>
  <si>
    <t xml:space="preserve">Limity wydatków inwestycyjnych na lata 2009-2011  dla poszczególnych zadań składających się na </t>
  </si>
  <si>
    <t xml:space="preserve">program inwestycyjny pn. "Kompleksowy program gospodarki wodnej gminy Lesznowola" </t>
  </si>
  <si>
    <t>po zmianach określa załącznik Nr 2a.</t>
  </si>
  <si>
    <t xml:space="preserve">Limity wydatków inwestycyjnych na lata 2009-2010  dla poszczególnych zadań składających się na </t>
  </si>
  <si>
    <t xml:space="preserve">program inwestycyjny pn. "Kompleksowy program gospodarki ściekowej gminy Lesznowola" </t>
  </si>
  <si>
    <t>4.</t>
  </si>
  <si>
    <t xml:space="preserve">Dodatkowe wynagrodzenie roczne </t>
  </si>
  <si>
    <t>Wydatki na zakupy  inwestycyjne jednostek budżetowych</t>
  </si>
  <si>
    <t xml:space="preserve">Wynagrodzenia osobowe pracowników </t>
  </si>
  <si>
    <t>Stołówka szkolna</t>
  </si>
  <si>
    <t>GOSPODARKA MIESZKANIOWA</t>
  </si>
  <si>
    <t>DZIAŁALNOŚĆ USŁUGOWA</t>
  </si>
  <si>
    <t>Opracowania geodezyjne i kartograficzne</t>
  </si>
  <si>
    <t>Kary i odszkodowania wypłacane na rzecz osób fizycznych</t>
  </si>
  <si>
    <t>Zakup materiałów i wyposażenia - "Radosna Szkoła"</t>
  </si>
  <si>
    <t>Zakup materiałów i wyposażenia-pierwsze wyposażenie klasy 0 - 3</t>
  </si>
  <si>
    <t>Wpływy z tytułu pomocy finansowej udzielanej między jednostkami samorządu terytorialnego na dofinansowanie własnych zadań bieżących</t>
  </si>
  <si>
    <t>§ 9.</t>
  </si>
  <si>
    <t>0770</t>
  </si>
  <si>
    <t>Wpłaty z tytułu odpłatnego nabycia praw własności oraz prawa użytkowania wieczystego nieruchomości</t>
  </si>
  <si>
    <t xml:space="preserve">Lokalny transport zbiorowy </t>
  </si>
  <si>
    <t>Dotacja celowa na pomocy finansową udzielaną między jednostkami samorządu terytorialnego na dofinansowanie własnych zadań bieżących</t>
  </si>
  <si>
    <t>KULTURA FIZYCZNA I SPORT</t>
  </si>
  <si>
    <t xml:space="preserve">Zadania w zakresie kultury fizycznej i sportu </t>
  </si>
  <si>
    <t xml:space="preserve">Wydatki na programy i projekty realizowane ze środków pochodzących z funduszy strukturalnych </t>
  </si>
  <si>
    <t>i Funduszy Spójności po zmianach określa załącznik Nr 3.</t>
  </si>
  <si>
    <t>5.</t>
  </si>
  <si>
    <t>Dotacje celowe  dla jednostek samorzadu terytorialnego w 2009 roku po zmianach- dla Miasta Stołecznego Warszawy, powiatu i województwa  określa załącznik Nr 5.</t>
  </si>
  <si>
    <t>Plan przychodów i wydatków zakładów budżetowych oraz dochodów i wydatków rachunków  dochodów własnych jednostek budżetowych na 2009 r.  po zmianach określa załącznik Nr 6.</t>
  </si>
  <si>
    <t>POMOC SPOŁECZNA</t>
  </si>
  <si>
    <t>Dotacje celowe otrzymane z budżetu państwa na realizację własnych zadań bieżących gmin - zasiłki okresowe</t>
  </si>
  <si>
    <t>Dotacje celowe otrzymane z budżetu państwa na realizację własnych zadań bieżących gmin- zasiłki stałe</t>
  </si>
  <si>
    <t>Świetlice szkolne</t>
  </si>
  <si>
    <t>Zasiłki i pomoc w naturze oraz składki na ubezpieczenie emerytalne i rentowe</t>
  </si>
  <si>
    <t xml:space="preserve">Świadczenia społeczne- Budżet państwa zasiłki okresowe </t>
  </si>
  <si>
    <t>Świadczenia społeczne- Budżet państwa zasiłki stałe</t>
  </si>
  <si>
    <t>-</t>
  </si>
  <si>
    <t>Źródłem pokrycia deficytu po zmianach są:</t>
  </si>
  <si>
    <t>wolne środki jako nadwyżka środków pieniężnych na rachunku bieżącym budżetu gminy</t>
  </si>
  <si>
    <t>wynikających z rozliczeń kredytów i pożyczek z lat ubiegłych 256.447,-zł.</t>
  </si>
  <si>
    <t>wpływy ze sprzedaży papierów wartościowych tj. emitowanych przez gminę obligacji w kwocie</t>
  </si>
  <si>
    <t>20.000.000,-zł</t>
  </si>
  <si>
    <t>obligacji o kwotę  20.000.000,-zł.</t>
  </si>
  <si>
    <t xml:space="preserve">      wynosi 31.396.447,-zł</t>
  </si>
  <si>
    <t xml:space="preserve">1.  Zmniejsza się deficyt budżetu gminy o kwotę 1.540.000,-zł. Deficyt budżetu gminy po zmianach </t>
  </si>
  <si>
    <t>Zmniejsza się przychody o kwotę 1.540000,-zł o nie zaciągany kredyt</t>
  </si>
  <si>
    <t>na budowę boiska sportowego w Łazach</t>
  </si>
  <si>
    <t>zaciągane pożyczki  w kwocie 6.330.000,-zł.</t>
  </si>
  <si>
    <t xml:space="preserve">zaciągane  kredyty w kwocie 4.810.00,-zł ,-zł. </t>
  </si>
  <si>
    <t xml:space="preserve">4. Przychody budżetu  w wysokości 34.859.761,-zł. i rozchody budżetu w wysokości 3.463.314,-zł. </t>
  </si>
  <si>
    <t>Ustala się limit zobowiązań z tytułu zaciąganych pożyczek o kwotę 6.330.000,-zł</t>
  </si>
  <si>
    <t>Ustala się limit zobowiązań z tytułu  zaciąganych kredytów o kwotę 4.810.000,-zł</t>
  </si>
  <si>
    <t xml:space="preserve">Ustala się limit zobowiązań z tytułu emisji papierów wartościowych tj. emitowanych przez gminę </t>
  </si>
  <si>
    <t>§ 10.</t>
  </si>
  <si>
    <t xml:space="preserve">   po zmianach określa załącznik Nr 4.</t>
  </si>
  <si>
    <t>po zmianach określa załącznik Nr 2b.</t>
  </si>
  <si>
    <t>ADMINISTRACJA PUBLICZA</t>
  </si>
  <si>
    <t>Urzędzy gmin</t>
  </si>
  <si>
    <t>Opłaty z tytułu zakupu usług telekomunikacyjnych telefonii stacjonarnej</t>
  </si>
  <si>
    <t>Pozostała działalność</t>
  </si>
  <si>
    <t>Pomoc materialna dla uczniów</t>
  </si>
  <si>
    <t>Dowożenie uczniów do szkół</t>
  </si>
  <si>
    <t>Inna forma pomocy dla uczniów- w tym dotacja  7.106,-zł)</t>
  </si>
  <si>
    <t>Placówki opiekuńczo wychowawcze - wsparcia dziennego</t>
  </si>
  <si>
    <t>Opłaty z tytułu zakupu usług telekom telefonii stacjonarnej</t>
  </si>
  <si>
    <t>Opłaty z tytułu zakupu usług telekom telefonii komórkowej</t>
  </si>
  <si>
    <t xml:space="preserve">Ośrodki pomocy społecznej </t>
  </si>
  <si>
    <t>Zakup usług dostępu do sieci Internet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</si>
</sst>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4">
    <font>
      <sz val="10"/>
      <name val="Arial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u val="single"/>
      <sz val="9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10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center" vertical="center" textRotation="90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right" vertical="center" wrapText="1"/>
    </xf>
    <xf numFmtId="3" fontId="1" fillId="3" borderId="1" xfId="0" applyNumberFormat="1" applyFont="1" applyFill="1" applyBorder="1" applyAlignment="1">
      <alignment horizontal="right" vertical="center" wrapText="1"/>
    </xf>
    <xf numFmtId="3" fontId="1" fillId="4" borderId="4" xfId="0" applyNumberFormat="1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3" fontId="1" fillId="3" borderId="1" xfId="0" applyNumberFormat="1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 quotePrefix="1">
      <alignment horizontal="center" vertical="center"/>
    </xf>
    <xf numFmtId="3" fontId="5" fillId="2" borderId="11" xfId="0" applyNumberFormat="1" applyFont="1" applyFill="1" applyBorder="1" applyAlignment="1">
      <alignment vertical="top" wrapText="1"/>
    </xf>
    <xf numFmtId="0" fontId="5" fillId="2" borderId="12" xfId="0" applyFont="1" applyFill="1" applyBorder="1" applyAlignment="1" quotePrefix="1">
      <alignment horizontal="center" vertical="center"/>
    </xf>
    <xf numFmtId="3" fontId="5" fillId="2" borderId="13" xfId="0" applyNumberFormat="1" applyFont="1" applyFill="1" applyBorder="1" applyAlignment="1">
      <alignment vertical="top" wrapText="1"/>
    </xf>
    <xf numFmtId="3" fontId="7" fillId="3" borderId="1" xfId="0" applyNumberFormat="1" applyFont="1" applyFill="1" applyBorder="1" applyAlignment="1">
      <alignment horizontal="right" vertical="center"/>
    </xf>
    <xf numFmtId="3" fontId="5" fillId="2" borderId="10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5" fillId="2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3" fontId="5" fillId="2" borderId="12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0" fontId="5" fillId="2" borderId="1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right" vertical="center" wrapText="1"/>
    </xf>
    <xf numFmtId="0" fontId="5" fillId="2" borderId="17" xfId="0" applyFont="1" applyFill="1" applyBorder="1" applyAlignment="1">
      <alignment horizontal="center" vertical="center" wrapText="1"/>
    </xf>
    <xf numFmtId="3" fontId="5" fillId="2" borderId="12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 quotePrefix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vertical="center" wrapText="1"/>
    </xf>
    <xf numFmtId="0" fontId="5" fillId="2" borderId="19" xfId="0" applyFont="1" applyFill="1" applyBorder="1" applyAlignment="1" quotePrefix="1">
      <alignment horizontal="center" vertical="center"/>
    </xf>
    <xf numFmtId="3" fontId="5" fillId="2" borderId="19" xfId="0" applyNumberFormat="1" applyFont="1" applyFill="1" applyBorder="1" applyAlignment="1">
      <alignment vertical="center" wrapText="1"/>
    </xf>
    <xf numFmtId="3" fontId="5" fillId="2" borderId="9" xfId="0" applyNumberFormat="1" applyFont="1" applyFill="1" applyBorder="1" applyAlignment="1">
      <alignment vertical="top" wrapText="1"/>
    </xf>
    <xf numFmtId="0" fontId="5" fillId="0" borderId="10" xfId="0" applyFont="1" applyBorder="1" applyAlignment="1" quotePrefix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3" fontId="4" fillId="4" borderId="21" xfId="0" applyNumberFormat="1" applyFont="1" applyFill="1" applyBorder="1" applyAlignment="1">
      <alignment vertical="top" wrapText="1"/>
    </xf>
    <xf numFmtId="0" fontId="1" fillId="4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11" fillId="4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vertical="center" wrapText="1"/>
    </xf>
    <xf numFmtId="0" fontId="1" fillId="4" borderId="24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right" vertical="center" wrapText="1"/>
    </xf>
    <xf numFmtId="3" fontId="5" fillId="2" borderId="20" xfId="0" applyNumberFormat="1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right" vertical="center" wrapText="1"/>
    </xf>
    <xf numFmtId="3" fontId="5" fillId="2" borderId="0" xfId="0" applyNumberFormat="1" applyFont="1" applyFill="1" applyBorder="1" applyAlignment="1">
      <alignment vertical="top" wrapText="1"/>
    </xf>
    <xf numFmtId="0" fontId="5" fillId="0" borderId="25" xfId="0" applyFont="1" applyBorder="1" applyAlignment="1" quotePrefix="1">
      <alignment horizontal="center" vertical="center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vertical="top" wrapText="1"/>
    </xf>
    <xf numFmtId="0" fontId="5" fillId="0" borderId="20" xfId="0" applyFont="1" applyBorder="1" applyAlignment="1" quotePrefix="1">
      <alignment horizontal="center" vertical="center"/>
    </xf>
    <xf numFmtId="0" fontId="12" fillId="0" borderId="20" xfId="0" applyFont="1" applyBorder="1" applyAlignment="1">
      <alignment vertical="center" wrapText="1"/>
    </xf>
    <xf numFmtId="3" fontId="5" fillId="2" borderId="2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 quotePrefix="1">
      <alignment horizontal="center" vertical="center"/>
    </xf>
    <xf numFmtId="0" fontId="12" fillId="0" borderId="0" xfId="0" applyFont="1" applyBorder="1" applyAlignment="1">
      <alignment vertical="center" wrapText="1"/>
    </xf>
    <xf numFmtId="3" fontId="5" fillId="2" borderId="0" xfId="0" applyNumberFormat="1" applyFont="1" applyFill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vertical="top" wrapText="1"/>
    </xf>
    <xf numFmtId="3" fontId="5" fillId="2" borderId="13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5" fillId="0" borderId="19" xfId="0" applyFont="1" applyBorder="1" applyAlignment="1" quotePrefix="1">
      <alignment horizontal="center" vertical="center"/>
    </xf>
    <xf numFmtId="3" fontId="5" fillId="2" borderId="19" xfId="0" applyNumberFormat="1" applyFont="1" applyFill="1" applyBorder="1" applyAlignment="1">
      <alignment horizontal="right" vertical="center" wrapText="1"/>
    </xf>
    <xf numFmtId="3" fontId="5" fillId="2" borderId="9" xfId="0" applyNumberFormat="1" applyFont="1" applyFill="1" applyBorder="1" applyAlignment="1">
      <alignment vertical="top" wrapText="1"/>
    </xf>
    <xf numFmtId="0" fontId="0" fillId="0" borderId="0" xfId="0" applyFont="1" applyAlignment="1">
      <alignment horizontal="right" wrapText="1"/>
    </xf>
    <xf numFmtId="3" fontId="5" fillId="0" borderId="12" xfId="0" applyNumberFormat="1" applyFont="1" applyBorder="1" applyAlignment="1">
      <alignment horizontal="right" vertical="center" wrapText="1"/>
    </xf>
    <xf numFmtId="3" fontId="1" fillId="4" borderId="4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 quotePrefix="1">
      <alignment horizontal="right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vertical="center" wrapText="1"/>
    </xf>
    <xf numFmtId="0" fontId="1" fillId="4" borderId="24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center" vertical="center"/>
    </xf>
    <xf numFmtId="0" fontId="1" fillId="4" borderId="23" xfId="0" applyFont="1" applyFill="1" applyBorder="1" applyAlignment="1" quotePrefix="1">
      <alignment horizontal="center" vertical="center"/>
    </xf>
    <xf numFmtId="3" fontId="5" fillId="2" borderId="9" xfId="0" applyNumberFormat="1" applyFont="1" applyFill="1" applyBorder="1" applyAlignment="1">
      <alignment vertical="center" wrapText="1"/>
    </xf>
    <xf numFmtId="3" fontId="5" fillId="2" borderId="20" xfId="0" applyNumberFormat="1" applyFont="1" applyFill="1" applyBorder="1" applyAlignment="1">
      <alignment vertical="center" wrapText="1"/>
    </xf>
    <xf numFmtId="0" fontId="5" fillId="2" borderId="27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/>
    </xf>
    <xf numFmtId="0" fontId="12" fillId="0" borderId="29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3" fillId="2" borderId="29" xfId="0" applyFont="1" applyFill="1" applyBorder="1" applyAlignment="1">
      <alignment vertical="center" wrapText="1"/>
    </xf>
    <xf numFmtId="0" fontId="13" fillId="2" borderId="11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5" fillId="0" borderId="29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1" fillId="4" borderId="23" xfId="0" applyFont="1" applyFill="1" applyBorder="1" applyAlignment="1" quotePrefix="1">
      <alignment horizontal="center" vertical="center" wrapText="1"/>
    </xf>
    <xf numFmtId="0" fontId="1" fillId="4" borderId="24" xfId="0" applyFont="1" applyFill="1" applyBorder="1" applyAlignment="1" quotePrefix="1">
      <alignment horizontal="center" vertical="center" wrapText="1"/>
    </xf>
    <xf numFmtId="0" fontId="1" fillId="4" borderId="21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1" fillId="3" borderId="22" xfId="0" applyFont="1" applyFill="1" applyBorder="1" applyAlignment="1" quotePrefix="1">
      <alignment horizontal="center" vertical="center" wrapText="1"/>
    </xf>
    <xf numFmtId="0" fontId="1" fillId="3" borderId="3" xfId="0" applyFont="1" applyFill="1" applyBorder="1" applyAlignment="1" quotePrefix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3" fillId="2" borderId="16" xfId="0" applyFont="1" applyFill="1" applyBorder="1" applyAlignment="1">
      <alignment vertical="center" wrapText="1"/>
    </xf>
    <xf numFmtId="0" fontId="13" fillId="2" borderId="13" xfId="0" applyFont="1" applyFill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" fillId="3" borderId="2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2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 quotePrefix="1">
      <alignment horizontal="left" wrapText="1"/>
    </xf>
    <xf numFmtId="0" fontId="4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5" fillId="0" borderId="16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1" fillId="3" borderId="22" xfId="0" applyFont="1" applyFill="1" applyBorder="1" applyAlignment="1" quotePrefix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30" xfId="0" applyFont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1" fillId="3" borderId="3" xfId="0" applyFont="1" applyFill="1" applyBorder="1" applyAlignment="1" quotePrefix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11" fillId="4" borderId="23" xfId="0" applyFont="1" applyFill="1" applyBorder="1" applyAlignment="1" quotePrefix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" fillId="4" borderId="24" xfId="0" applyFont="1" applyFill="1" applyBorder="1" applyAlignment="1" quotePrefix="1">
      <alignment horizontal="center" vertical="center"/>
    </xf>
    <xf numFmtId="0" fontId="1" fillId="4" borderId="21" xfId="0" applyFont="1" applyFill="1" applyBorder="1" applyAlignment="1" quotePrefix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1" fillId="4" borderId="23" xfId="0" applyFont="1" applyFill="1" applyBorder="1" applyAlignment="1">
      <alignment vertical="center" wrapText="1"/>
    </xf>
    <xf numFmtId="0" fontId="1" fillId="4" borderId="21" xfId="0" applyFont="1" applyFill="1" applyBorder="1" applyAlignment="1">
      <alignment vertical="center" wrapText="1"/>
    </xf>
    <xf numFmtId="0" fontId="5" fillId="0" borderId="17" xfId="0" applyFont="1" applyBorder="1" applyAlignment="1" quotePrefix="1">
      <alignment horizontal="center" vertical="center"/>
    </xf>
    <xf numFmtId="3" fontId="5" fillId="2" borderId="17" xfId="0" applyNumberFormat="1" applyFont="1" applyFill="1" applyBorder="1" applyAlignment="1">
      <alignment horizontal="right" vertical="center" wrapText="1"/>
    </xf>
    <xf numFmtId="3" fontId="5" fillId="2" borderId="17" xfId="0" applyNumberFormat="1" applyFont="1" applyFill="1" applyBorder="1" applyAlignment="1">
      <alignment vertical="center" wrapText="1"/>
    </xf>
    <xf numFmtId="0" fontId="13" fillId="2" borderId="15" xfId="0" applyFont="1" applyFill="1" applyBorder="1" applyAlignment="1">
      <alignment vertical="center" wrapText="1"/>
    </xf>
    <xf numFmtId="3" fontId="5" fillId="2" borderId="11" xfId="0" applyNumberFormat="1" applyFont="1" applyFill="1" applyBorder="1" applyAlignment="1">
      <alignment vertical="center" wrapText="1"/>
    </xf>
    <xf numFmtId="3" fontId="5" fillId="2" borderId="12" xfId="0" applyNumberFormat="1" applyFont="1" applyFill="1" applyBorder="1" applyAlignment="1">
      <alignment horizontal="right" vertical="center" wrapText="1"/>
    </xf>
    <xf numFmtId="3" fontId="5" fillId="2" borderId="13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8"/>
  <sheetViews>
    <sheetView tabSelected="1" workbookViewId="0" topLeftCell="A5">
      <selection activeCell="M203" sqref="M203"/>
    </sheetView>
  </sheetViews>
  <sheetFormatPr defaultColWidth="9.140625" defaultRowHeight="12.75"/>
  <cols>
    <col min="1" max="1" width="2.8515625" style="0" customWidth="1"/>
    <col min="2" max="2" width="2.57421875" style="0" customWidth="1"/>
    <col min="3" max="3" width="2.7109375" style="0" customWidth="1"/>
    <col min="4" max="4" width="1.7109375" style="0" customWidth="1"/>
    <col min="5" max="5" width="2.7109375" style="0" customWidth="1"/>
    <col min="6" max="6" width="7.28125" style="0" customWidth="1"/>
    <col min="7" max="7" width="19.421875" style="0" customWidth="1"/>
    <col min="8" max="8" width="22.7109375" style="0" customWidth="1"/>
    <col min="9" max="9" width="12.421875" style="0" customWidth="1"/>
    <col min="10" max="11" width="11.57421875" style="0" customWidth="1"/>
    <col min="12" max="12" width="11.00390625" style="0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73" t="s">
        <v>80</v>
      </c>
      <c r="J1" s="173"/>
    </row>
    <row r="2" spans="1:10" ht="13.5" customHeight="1">
      <c r="A2" s="151" t="s">
        <v>60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12.75" customHeight="1">
      <c r="A3" s="169" t="s">
        <v>0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0" ht="12.75" customHeight="1">
      <c r="A4" s="169" t="s">
        <v>61</v>
      </c>
      <c r="B4" s="169"/>
      <c r="C4" s="169"/>
      <c r="D4" s="169"/>
      <c r="E4" s="169"/>
      <c r="F4" s="169"/>
      <c r="G4" s="169"/>
      <c r="H4" s="169"/>
      <c r="I4" s="169"/>
      <c r="J4" s="169"/>
    </row>
    <row r="5" spans="1:10" ht="12.75" customHeight="1">
      <c r="A5" s="169" t="s">
        <v>17</v>
      </c>
      <c r="B5" s="169"/>
      <c r="C5" s="169"/>
      <c r="D5" s="169"/>
      <c r="E5" s="169"/>
      <c r="F5" s="169"/>
      <c r="G5" s="169"/>
      <c r="H5" s="169"/>
      <c r="I5" s="169"/>
      <c r="J5" s="169"/>
    </row>
    <row r="6" spans="1:10" ht="3" customHeight="1">
      <c r="A6" s="3"/>
      <c r="B6" s="3"/>
      <c r="C6" s="3"/>
      <c r="D6" s="3"/>
      <c r="E6" s="3"/>
      <c r="F6" s="1"/>
      <c r="G6" s="1"/>
      <c r="H6" s="1"/>
      <c r="I6" s="1"/>
      <c r="J6" s="1"/>
    </row>
    <row r="7" spans="1:10" ht="69" customHeight="1">
      <c r="A7" s="170" t="s">
        <v>26</v>
      </c>
      <c r="B7" s="170"/>
      <c r="C7" s="170"/>
      <c r="D7" s="170"/>
      <c r="E7" s="170"/>
      <c r="F7" s="170"/>
      <c r="G7" s="170"/>
      <c r="H7" s="170"/>
      <c r="I7" s="170"/>
      <c r="J7" s="170"/>
    </row>
    <row r="8" spans="1:10" ht="4.5" customHeight="1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3.5" customHeight="1">
      <c r="A9" s="151" t="s">
        <v>1</v>
      </c>
      <c r="B9" s="151"/>
      <c r="C9" s="151"/>
      <c r="D9" s="151"/>
      <c r="E9" s="151"/>
      <c r="F9" s="151"/>
      <c r="G9" s="151"/>
      <c r="H9" s="151"/>
      <c r="I9" s="151"/>
      <c r="J9" s="151"/>
    </row>
    <row r="10" spans="1:10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161" t="s">
        <v>18</v>
      </c>
      <c r="B11" s="161"/>
      <c r="C11" s="161"/>
      <c r="D11" s="161"/>
      <c r="E11" s="161"/>
      <c r="F11" s="161"/>
      <c r="G11" s="161"/>
      <c r="H11" s="161"/>
      <c r="I11" s="161"/>
      <c r="J11" s="5"/>
    </row>
    <row r="12" spans="1:10" ht="2.25" customHeight="1">
      <c r="A12" s="6"/>
      <c r="B12" s="162"/>
      <c r="C12" s="163"/>
      <c r="D12" s="163"/>
      <c r="E12" s="163"/>
      <c r="F12" s="163"/>
      <c r="G12" s="163"/>
      <c r="H12" s="163"/>
      <c r="I12" s="163"/>
      <c r="J12" s="7"/>
    </row>
    <row r="13" spans="1:10" ht="12.75">
      <c r="A13" s="116" t="s">
        <v>2</v>
      </c>
      <c r="B13" s="117"/>
      <c r="C13" s="117"/>
      <c r="D13" s="117"/>
      <c r="E13" s="117"/>
      <c r="F13" s="118"/>
      <c r="G13" s="119" t="s">
        <v>3</v>
      </c>
      <c r="H13" s="120"/>
      <c r="I13" s="123" t="s">
        <v>4</v>
      </c>
      <c r="J13" s="124" t="s">
        <v>5</v>
      </c>
    </row>
    <row r="14" spans="1:10" ht="12.75">
      <c r="A14" s="125" t="s">
        <v>6</v>
      </c>
      <c r="B14" s="126"/>
      <c r="C14" s="125" t="s">
        <v>7</v>
      </c>
      <c r="D14" s="126"/>
      <c r="E14" s="127"/>
      <c r="F14" s="8" t="s">
        <v>8</v>
      </c>
      <c r="G14" s="121"/>
      <c r="H14" s="122"/>
      <c r="I14" s="123"/>
      <c r="J14" s="124"/>
    </row>
    <row r="15" spans="1:10" ht="18" customHeight="1">
      <c r="A15" s="149" t="s">
        <v>56</v>
      </c>
      <c r="B15" s="150"/>
      <c r="C15" s="9"/>
      <c r="D15" s="9"/>
      <c r="E15" s="10"/>
      <c r="F15" s="10"/>
      <c r="G15" s="133" t="s">
        <v>62</v>
      </c>
      <c r="H15" s="134"/>
      <c r="I15" s="11">
        <f>I16</f>
        <v>3500000</v>
      </c>
      <c r="J15" s="12"/>
    </row>
    <row r="16" spans="1:10" ht="15" customHeight="1">
      <c r="A16" s="128"/>
      <c r="B16" s="112"/>
      <c r="C16" s="113" t="s">
        <v>57</v>
      </c>
      <c r="D16" s="108"/>
      <c r="E16" s="109"/>
      <c r="F16" s="20"/>
      <c r="G16" s="110" t="s">
        <v>63</v>
      </c>
      <c r="H16" s="111"/>
      <c r="I16" s="13">
        <f>I17</f>
        <v>3500000</v>
      </c>
      <c r="J16" s="13"/>
    </row>
    <row r="17" spans="1:10" ht="13.5" customHeight="1">
      <c r="A17" s="14"/>
      <c r="B17" s="15"/>
      <c r="C17" s="16"/>
      <c r="D17" s="16"/>
      <c r="E17" s="15"/>
      <c r="F17" s="54" t="s">
        <v>65</v>
      </c>
      <c r="G17" s="141" t="s">
        <v>64</v>
      </c>
      <c r="H17" s="142"/>
      <c r="I17" s="45">
        <v>3500000</v>
      </c>
      <c r="J17" s="25"/>
    </row>
    <row r="18" spans="1:10" ht="18" customHeight="1">
      <c r="A18" s="149">
        <v>700</v>
      </c>
      <c r="B18" s="150"/>
      <c r="C18" s="9"/>
      <c r="D18" s="9"/>
      <c r="E18" s="10"/>
      <c r="F18" s="10"/>
      <c r="G18" s="133" t="s">
        <v>97</v>
      </c>
      <c r="H18" s="134"/>
      <c r="I18" s="11">
        <f>I19</f>
        <v>6589553</v>
      </c>
      <c r="J18" s="12">
        <f>J19</f>
        <v>5000</v>
      </c>
    </row>
    <row r="19" spans="1:10" ht="15" customHeight="1">
      <c r="A19" s="128"/>
      <c r="B19" s="112"/>
      <c r="C19" s="113">
        <v>70005</v>
      </c>
      <c r="D19" s="108"/>
      <c r="E19" s="109"/>
      <c r="F19" s="20"/>
      <c r="G19" s="110" t="s">
        <v>55</v>
      </c>
      <c r="H19" s="111"/>
      <c r="I19" s="13">
        <f>I20+I21</f>
        <v>6589553</v>
      </c>
      <c r="J19" s="13">
        <f>J22</f>
        <v>5000</v>
      </c>
    </row>
    <row r="20" spans="1:10" ht="23.25" customHeight="1">
      <c r="A20" s="14"/>
      <c r="B20" s="15"/>
      <c r="C20" s="16"/>
      <c r="D20" s="16"/>
      <c r="E20" s="15"/>
      <c r="F20" s="54" t="s">
        <v>66</v>
      </c>
      <c r="G20" s="129" t="s">
        <v>68</v>
      </c>
      <c r="H20" s="130"/>
      <c r="I20" s="45">
        <v>11852</v>
      </c>
      <c r="J20" s="25"/>
    </row>
    <row r="21" spans="1:10" ht="23.25" customHeight="1">
      <c r="A21" s="14"/>
      <c r="B21" s="15"/>
      <c r="C21" s="16"/>
      <c r="D21" s="16"/>
      <c r="E21" s="15"/>
      <c r="F21" s="90" t="s">
        <v>105</v>
      </c>
      <c r="G21" s="129" t="s">
        <v>106</v>
      </c>
      <c r="H21" s="130"/>
      <c r="I21" s="91">
        <v>6577701</v>
      </c>
      <c r="J21" s="53"/>
    </row>
    <row r="22" spans="1:10" ht="13.5" customHeight="1">
      <c r="A22" s="14"/>
      <c r="B22" s="15"/>
      <c r="C22" s="16"/>
      <c r="D22" s="16"/>
      <c r="E22" s="15"/>
      <c r="F22" s="48" t="s">
        <v>67</v>
      </c>
      <c r="G22" s="141" t="s">
        <v>69</v>
      </c>
      <c r="H22" s="142"/>
      <c r="I22" s="47"/>
      <c r="J22" s="27">
        <v>5000</v>
      </c>
    </row>
    <row r="23" spans="1:10" ht="48" customHeight="1">
      <c r="A23" s="149">
        <v>756</v>
      </c>
      <c r="B23" s="150"/>
      <c r="C23" s="9"/>
      <c r="D23" s="9"/>
      <c r="E23" s="10"/>
      <c r="F23" s="10"/>
      <c r="G23" s="133" t="s">
        <v>28</v>
      </c>
      <c r="H23" s="134"/>
      <c r="I23" s="11">
        <f>I24+I28+I32+I34</f>
        <v>4498000</v>
      </c>
      <c r="J23" s="11">
        <f>J24+J28+J32+J34</f>
        <v>8092208</v>
      </c>
    </row>
    <row r="24" spans="1:10" ht="48" customHeight="1">
      <c r="A24" s="128"/>
      <c r="B24" s="112"/>
      <c r="C24" s="113">
        <v>75615</v>
      </c>
      <c r="D24" s="108"/>
      <c r="E24" s="109"/>
      <c r="F24" s="20"/>
      <c r="G24" s="110" t="s">
        <v>31</v>
      </c>
      <c r="H24" s="111"/>
      <c r="I24" s="13">
        <f>SUM(I25:I27)</f>
        <v>3648000</v>
      </c>
      <c r="J24" s="13"/>
    </row>
    <row r="25" spans="1:10" ht="13.5" customHeight="1">
      <c r="A25" s="14"/>
      <c r="B25" s="16"/>
      <c r="C25" s="21"/>
      <c r="D25" s="16"/>
      <c r="E25" s="15"/>
      <c r="F25" s="54" t="s">
        <v>32</v>
      </c>
      <c r="G25" s="154" t="s">
        <v>33</v>
      </c>
      <c r="H25" s="155"/>
      <c r="I25" s="45">
        <v>1990000</v>
      </c>
      <c r="J25" s="25"/>
    </row>
    <row r="26" spans="1:10" ht="13.5" customHeight="1">
      <c r="A26" s="14"/>
      <c r="B26" s="16"/>
      <c r="C26" s="14"/>
      <c r="D26" s="16"/>
      <c r="E26" s="15"/>
      <c r="F26" s="71" t="s">
        <v>70</v>
      </c>
      <c r="G26" s="129" t="s">
        <v>72</v>
      </c>
      <c r="H26" s="130"/>
      <c r="I26" s="72">
        <v>1638000</v>
      </c>
      <c r="J26" s="73"/>
    </row>
    <row r="27" spans="1:10" ht="13.5" customHeight="1">
      <c r="A27" s="14"/>
      <c r="B27" s="16"/>
      <c r="C27" s="37"/>
      <c r="D27" s="16"/>
      <c r="E27" s="15"/>
      <c r="F27" s="71" t="s">
        <v>71</v>
      </c>
      <c r="G27" s="141" t="s">
        <v>73</v>
      </c>
      <c r="H27" s="142"/>
      <c r="I27" s="72">
        <v>20000</v>
      </c>
      <c r="J27" s="73"/>
    </row>
    <row r="28" spans="1:10" ht="50.25" customHeight="1">
      <c r="A28" s="128"/>
      <c r="B28" s="112"/>
      <c r="C28" s="113">
        <v>75616</v>
      </c>
      <c r="D28" s="108"/>
      <c r="E28" s="109"/>
      <c r="F28" s="20"/>
      <c r="G28" s="110" t="s">
        <v>29</v>
      </c>
      <c r="H28" s="111"/>
      <c r="I28" s="13">
        <f>SUM(I29:I31)</f>
        <v>850000</v>
      </c>
      <c r="J28" s="13"/>
    </row>
    <row r="29" spans="1:10" ht="13.5" customHeight="1">
      <c r="A29" s="14"/>
      <c r="B29" s="15"/>
      <c r="C29" s="16"/>
      <c r="D29" s="16"/>
      <c r="E29" s="15"/>
      <c r="F29" s="54" t="s">
        <v>32</v>
      </c>
      <c r="G29" s="154" t="s">
        <v>33</v>
      </c>
      <c r="H29" s="155"/>
      <c r="I29" s="45">
        <v>450000</v>
      </c>
      <c r="J29" s="25"/>
    </row>
    <row r="30" spans="1:10" ht="13.5" customHeight="1">
      <c r="A30" s="14"/>
      <c r="B30" s="15"/>
      <c r="C30" s="16"/>
      <c r="D30" s="16"/>
      <c r="E30" s="15"/>
      <c r="F30" s="71" t="s">
        <v>70</v>
      </c>
      <c r="G30" s="129" t="s">
        <v>72</v>
      </c>
      <c r="H30" s="130"/>
      <c r="I30" s="72">
        <v>250000</v>
      </c>
      <c r="J30" s="73"/>
    </row>
    <row r="31" spans="1:10" ht="13.5" customHeight="1">
      <c r="A31" s="14"/>
      <c r="B31" s="15"/>
      <c r="C31" s="16"/>
      <c r="D31" s="16"/>
      <c r="E31" s="15"/>
      <c r="F31" s="71" t="s">
        <v>71</v>
      </c>
      <c r="G31" s="141" t="s">
        <v>73</v>
      </c>
      <c r="H31" s="142"/>
      <c r="I31" s="72">
        <v>150000</v>
      </c>
      <c r="J31" s="73"/>
    </row>
    <row r="32" spans="1:10" ht="25.5" customHeight="1">
      <c r="A32" s="128"/>
      <c r="B32" s="112"/>
      <c r="C32" s="113">
        <v>75618</v>
      </c>
      <c r="D32" s="108"/>
      <c r="E32" s="109"/>
      <c r="F32" s="20"/>
      <c r="G32" s="110" t="s">
        <v>74</v>
      </c>
      <c r="H32" s="111"/>
      <c r="I32" s="13"/>
      <c r="J32" s="13">
        <f>J33</f>
        <v>122208</v>
      </c>
    </row>
    <row r="33" spans="1:10" ht="24" customHeight="1">
      <c r="A33" s="14"/>
      <c r="B33" s="15"/>
      <c r="C33" s="16"/>
      <c r="D33" s="16"/>
      <c r="E33" s="15"/>
      <c r="F33" s="54" t="s">
        <v>75</v>
      </c>
      <c r="G33" s="141" t="s">
        <v>76</v>
      </c>
      <c r="H33" s="142"/>
      <c r="I33" s="45"/>
      <c r="J33" s="25">
        <v>122208</v>
      </c>
    </row>
    <row r="34" spans="1:10" ht="26.25" customHeight="1">
      <c r="A34" s="128"/>
      <c r="B34" s="112"/>
      <c r="C34" s="113">
        <v>75621</v>
      </c>
      <c r="D34" s="108"/>
      <c r="E34" s="109"/>
      <c r="F34" s="20"/>
      <c r="G34" s="110" t="s">
        <v>77</v>
      </c>
      <c r="H34" s="111"/>
      <c r="I34" s="13"/>
      <c r="J34" s="13">
        <f>SUM(J35:J35)</f>
        <v>7970000</v>
      </c>
    </row>
    <row r="35" spans="1:10" ht="15.75" customHeight="1">
      <c r="A35" s="14"/>
      <c r="B35" s="15"/>
      <c r="C35" s="16"/>
      <c r="D35" s="16"/>
      <c r="E35" s="15"/>
      <c r="F35" s="54" t="s">
        <v>78</v>
      </c>
      <c r="G35" s="129" t="s">
        <v>79</v>
      </c>
      <c r="H35" s="130"/>
      <c r="I35" s="45"/>
      <c r="J35" s="80">
        <v>7970000</v>
      </c>
    </row>
    <row r="36" spans="1:10" ht="9.75" customHeight="1">
      <c r="A36" s="55"/>
      <c r="B36" s="55"/>
      <c r="C36" s="55"/>
      <c r="D36" s="55"/>
      <c r="E36" s="55"/>
      <c r="F36" s="74"/>
      <c r="G36" s="75"/>
      <c r="H36" s="75"/>
      <c r="I36" s="76"/>
      <c r="J36" s="68"/>
    </row>
    <row r="37" spans="1:10" ht="9.75" customHeight="1">
      <c r="A37" s="16"/>
      <c r="B37" s="16"/>
      <c r="C37" s="16"/>
      <c r="D37" s="16"/>
      <c r="E37" s="16"/>
      <c r="F37" s="77"/>
      <c r="G37" s="78"/>
      <c r="H37" s="78"/>
      <c r="I37" s="79"/>
      <c r="J37" s="70"/>
    </row>
    <row r="38" spans="1:10" ht="9.75" customHeight="1">
      <c r="A38" s="16"/>
      <c r="B38" s="16"/>
      <c r="C38" s="16"/>
      <c r="D38" s="16"/>
      <c r="E38" s="16"/>
      <c r="F38" s="77"/>
      <c r="G38" s="78"/>
      <c r="H38" s="78"/>
      <c r="I38" s="79"/>
      <c r="J38" s="70"/>
    </row>
    <row r="39" spans="1:10" ht="9.75" customHeight="1">
      <c r="A39" s="16"/>
      <c r="B39" s="16"/>
      <c r="C39" s="16"/>
      <c r="D39" s="16"/>
      <c r="E39" s="16"/>
      <c r="F39" s="77"/>
      <c r="G39" s="78"/>
      <c r="H39" s="78"/>
      <c r="I39" s="79"/>
      <c r="J39" s="70"/>
    </row>
    <row r="40" spans="1:10" ht="9.75" customHeight="1">
      <c r="A40" s="16"/>
      <c r="B40" s="16"/>
      <c r="C40" s="16"/>
      <c r="D40" s="16"/>
      <c r="E40" s="16"/>
      <c r="F40" s="77"/>
      <c r="G40" s="78"/>
      <c r="H40" s="78"/>
      <c r="I40" s="79"/>
      <c r="J40" s="70"/>
    </row>
    <row r="41" spans="1:10" ht="7.5" customHeight="1">
      <c r="A41" s="16"/>
      <c r="B41" s="16"/>
      <c r="C41" s="16"/>
      <c r="D41" s="16"/>
      <c r="E41" s="16"/>
      <c r="F41" s="77"/>
      <c r="G41" s="78"/>
      <c r="H41" s="78"/>
      <c r="I41" s="79"/>
      <c r="J41" s="70"/>
    </row>
    <row r="42" spans="1:10" ht="12" customHeight="1">
      <c r="A42" s="116" t="s">
        <v>2</v>
      </c>
      <c r="B42" s="117"/>
      <c r="C42" s="117"/>
      <c r="D42" s="117"/>
      <c r="E42" s="117"/>
      <c r="F42" s="118"/>
      <c r="G42" s="119" t="s">
        <v>3</v>
      </c>
      <c r="H42" s="120"/>
      <c r="I42" s="123" t="s">
        <v>4</v>
      </c>
      <c r="J42" s="124" t="s">
        <v>5</v>
      </c>
    </row>
    <row r="43" spans="1:10" ht="12" customHeight="1">
      <c r="A43" s="125" t="s">
        <v>6</v>
      </c>
      <c r="B43" s="126"/>
      <c r="C43" s="125" t="s">
        <v>7</v>
      </c>
      <c r="D43" s="126"/>
      <c r="E43" s="127"/>
      <c r="F43" s="8" t="s">
        <v>8</v>
      </c>
      <c r="G43" s="121"/>
      <c r="H43" s="122"/>
      <c r="I43" s="123"/>
      <c r="J43" s="124"/>
    </row>
    <row r="44" spans="1:10" ht="15.75" customHeight="1">
      <c r="A44" s="149">
        <v>801</v>
      </c>
      <c r="B44" s="150"/>
      <c r="C44" s="9"/>
      <c r="D44" s="9"/>
      <c r="E44" s="10"/>
      <c r="F44" s="10"/>
      <c r="G44" s="133" t="s">
        <v>21</v>
      </c>
      <c r="H44" s="134"/>
      <c r="I44" s="11">
        <f>I45</f>
        <v>500000</v>
      </c>
      <c r="J44" s="12">
        <f>J45</f>
        <v>62000</v>
      </c>
    </row>
    <row r="45" spans="1:10" ht="15" customHeight="1">
      <c r="A45" s="128"/>
      <c r="B45" s="112"/>
      <c r="C45" s="113">
        <v>80101</v>
      </c>
      <c r="D45" s="108"/>
      <c r="E45" s="109"/>
      <c r="F45" s="20"/>
      <c r="G45" s="110" t="s">
        <v>30</v>
      </c>
      <c r="H45" s="111"/>
      <c r="I45" s="13">
        <f>I48</f>
        <v>500000</v>
      </c>
      <c r="J45" s="13">
        <f>J46+J47</f>
        <v>62000</v>
      </c>
    </row>
    <row r="46" spans="1:10" ht="31.5" customHeight="1">
      <c r="A46" s="14"/>
      <c r="B46" s="15"/>
      <c r="C46" s="16"/>
      <c r="D46" s="16"/>
      <c r="E46" s="15"/>
      <c r="F46" s="54">
        <v>2710</v>
      </c>
      <c r="G46" s="129" t="s">
        <v>103</v>
      </c>
      <c r="H46" s="130"/>
      <c r="I46" s="45"/>
      <c r="J46" s="80">
        <v>50000</v>
      </c>
    </row>
    <row r="47" spans="1:10" ht="24" customHeight="1">
      <c r="A47" s="14"/>
      <c r="B47" s="15"/>
      <c r="C47" s="16"/>
      <c r="D47" s="16"/>
      <c r="E47" s="15"/>
      <c r="F47" s="54">
        <v>2030</v>
      </c>
      <c r="G47" s="131" t="s">
        <v>81</v>
      </c>
      <c r="H47" s="132"/>
      <c r="I47" s="45"/>
      <c r="J47" s="80">
        <v>12000</v>
      </c>
    </row>
    <row r="48" spans="1:10" ht="24" customHeight="1">
      <c r="A48" s="37"/>
      <c r="B48" s="49"/>
      <c r="C48" s="46"/>
      <c r="D48" s="46"/>
      <c r="E48" s="49"/>
      <c r="F48" s="48">
        <v>6290</v>
      </c>
      <c r="G48" s="152" t="s">
        <v>34</v>
      </c>
      <c r="H48" s="153"/>
      <c r="I48" s="47">
        <v>500000</v>
      </c>
      <c r="J48" s="50"/>
    </row>
    <row r="49" spans="1:10" ht="15.75" customHeight="1">
      <c r="A49" s="149">
        <v>852</v>
      </c>
      <c r="B49" s="150"/>
      <c r="C49" s="9"/>
      <c r="D49" s="9"/>
      <c r="E49" s="10"/>
      <c r="F49" s="10"/>
      <c r="G49" s="133" t="s">
        <v>116</v>
      </c>
      <c r="H49" s="134"/>
      <c r="I49" s="11"/>
      <c r="J49" s="12">
        <f>J50+J53</f>
        <v>102000</v>
      </c>
    </row>
    <row r="50" spans="1:10" ht="24.75" customHeight="1">
      <c r="A50" s="128"/>
      <c r="B50" s="112"/>
      <c r="C50" s="113">
        <v>85214</v>
      </c>
      <c r="D50" s="108"/>
      <c r="E50" s="109"/>
      <c r="F50" s="20"/>
      <c r="G50" s="110" t="s">
        <v>120</v>
      </c>
      <c r="H50" s="111"/>
      <c r="I50" s="13"/>
      <c r="J50" s="13">
        <f>J51+J52</f>
        <v>38000</v>
      </c>
    </row>
    <row r="51" spans="1:10" ht="24" customHeight="1">
      <c r="A51" s="14"/>
      <c r="B51" s="15"/>
      <c r="C51" s="16"/>
      <c r="D51" s="16"/>
      <c r="E51" s="15"/>
      <c r="F51" s="54">
        <v>2030</v>
      </c>
      <c r="G51" s="131" t="s">
        <v>117</v>
      </c>
      <c r="H51" s="132"/>
      <c r="I51" s="45"/>
      <c r="J51" s="80">
        <v>20000</v>
      </c>
    </row>
    <row r="52" spans="1:10" ht="24" customHeight="1">
      <c r="A52" s="14"/>
      <c r="B52" s="15"/>
      <c r="C52" s="16"/>
      <c r="D52" s="16"/>
      <c r="E52" s="15"/>
      <c r="F52" s="54">
        <v>2030</v>
      </c>
      <c r="G52" s="131" t="s">
        <v>118</v>
      </c>
      <c r="H52" s="132"/>
      <c r="I52" s="45"/>
      <c r="J52" s="80">
        <v>18000</v>
      </c>
    </row>
    <row r="53" spans="1:10" ht="15.75" customHeight="1">
      <c r="A53" s="128"/>
      <c r="B53" s="112"/>
      <c r="C53" s="113">
        <v>85295</v>
      </c>
      <c r="D53" s="108"/>
      <c r="E53" s="109"/>
      <c r="F53" s="20"/>
      <c r="G53" s="110" t="s">
        <v>146</v>
      </c>
      <c r="H53" s="111"/>
      <c r="I53" s="13"/>
      <c r="J53" s="13">
        <f>J54</f>
        <v>64000</v>
      </c>
    </row>
    <row r="54" spans="1:10" ht="24" customHeight="1">
      <c r="A54" s="14"/>
      <c r="B54" s="15"/>
      <c r="C54" s="16"/>
      <c r="D54" s="16"/>
      <c r="E54" s="15"/>
      <c r="F54" s="54">
        <v>2030</v>
      </c>
      <c r="G54" s="131" t="s">
        <v>117</v>
      </c>
      <c r="H54" s="132"/>
      <c r="I54" s="45"/>
      <c r="J54" s="80">
        <v>64000</v>
      </c>
    </row>
    <row r="55" spans="1:10" ht="18" customHeight="1">
      <c r="A55" s="149">
        <v>854</v>
      </c>
      <c r="B55" s="150"/>
      <c r="C55" s="9"/>
      <c r="D55" s="9"/>
      <c r="E55" s="10"/>
      <c r="F55" s="10"/>
      <c r="G55" s="133" t="s">
        <v>83</v>
      </c>
      <c r="H55" s="134"/>
      <c r="I55" s="11">
        <f>I56</f>
        <v>15000</v>
      </c>
      <c r="J55" s="12">
        <f>J58</f>
        <v>7106</v>
      </c>
    </row>
    <row r="56" spans="1:10" ht="30" customHeight="1">
      <c r="A56" s="128"/>
      <c r="B56" s="112"/>
      <c r="C56" s="113">
        <v>85412</v>
      </c>
      <c r="D56" s="108"/>
      <c r="E56" s="109"/>
      <c r="F56" s="20"/>
      <c r="G56" s="110" t="s">
        <v>84</v>
      </c>
      <c r="H56" s="111"/>
      <c r="I56" s="13">
        <f>I57</f>
        <v>15000</v>
      </c>
      <c r="J56" s="13"/>
    </row>
    <row r="57" spans="1:10" ht="33" customHeight="1">
      <c r="A57" s="14"/>
      <c r="B57" s="15"/>
      <c r="C57" s="16"/>
      <c r="D57" s="16"/>
      <c r="E57" s="15"/>
      <c r="F57" s="48">
        <v>2320</v>
      </c>
      <c r="G57" s="141" t="s">
        <v>82</v>
      </c>
      <c r="H57" s="142"/>
      <c r="I57" s="47">
        <v>15000</v>
      </c>
      <c r="J57" s="50"/>
    </row>
    <row r="58" spans="1:10" ht="15" customHeight="1">
      <c r="A58" s="128"/>
      <c r="B58" s="112"/>
      <c r="C58" s="113">
        <v>85415</v>
      </c>
      <c r="D58" s="108"/>
      <c r="E58" s="109"/>
      <c r="F58" s="20"/>
      <c r="G58" s="110" t="s">
        <v>147</v>
      </c>
      <c r="H58" s="111"/>
      <c r="I58" s="13"/>
      <c r="J58" s="13">
        <f>J59</f>
        <v>7106</v>
      </c>
    </row>
    <row r="59" spans="1:10" ht="24" customHeight="1">
      <c r="A59" s="14"/>
      <c r="B59" s="15"/>
      <c r="C59" s="16"/>
      <c r="D59" s="16"/>
      <c r="E59" s="15"/>
      <c r="F59" s="54">
        <v>2030</v>
      </c>
      <c r="G59" s="131" t="s">
        <v>117</v>
      </c>
      <c r="H59" s="132"/>
      <c r="I59" s="45"/>
      <c r="J59" s="80">
        <v>7106</v>
      </c>
    </row>
    <row r="60" spans="1:11" ht="14.25" customHeight="1">
      <c r="A60" s="158" t="s">
        <v>9</v>
      </c>
      <c r="B60" s="159"/>
      <c r="C60" s="159"/>
      <c r="D60" s="159"/>
      <c r="E60" s="159"/>
      <c r="F60" s="159"/>
      <c r="G60" s="159"/>
      <c r="H60" s="160"/>
      <c r="I60" s="28">
        <f>I44+I23+I18+I15+I55</f>
        <v>15102553</v>
      </c>
      <c r="J60" s="28">
        <f>J44+J23+J18+J15+J49+J55</f>
        <v>8268314</v>
      </c>
      <c r="K60" s="41">
        <f>I60-J60</f>
        <v>6834239</v>
      </c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151" t="s">
        <v>10</v>
      </c>
      <c r="B62" s="151"/>
      <c r="C62" s="151"/>
      <c r="D62" s="151"/>
      <c r="E62" s="151"/>
      <c r="F62" s="151"/>
      <c r="G62" s="151"/>
      <c r="H62" s="151"/>
      <c r="I62" s="151"/>
      <c r="J62" s="151"/>
    </row>
    <row r="63" spans="1:10" ht="6" customHeight="1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161" t="s">
        <v>23</v>
      </c>
      <c r="B64" s="161"/>
      <c r="C64" s="161"/>
      <c r="D64" s="161"/>
      <c r="E64" s="161"/>
      <c r="F64" s="161"/>
      <c r="G64" s="161"/>
      <c r="H64" s="161"/>
      <c r="I64" s="161"/>
      <c r="J64" s="5"/>
    </row>
    <row r="65" spans="1:10" ht="5.25" customHeight="1">
      <c r="A65" s="6"/>
      <c r="B65" s="162"/>
      <c r="C65" s="163"/>
      <c r="D65" s="163"/>
      <c r="E65" s="163"/>
      <c r="F65" s="163"/>
      <c r="G65" s="163"/>
      <c r="H65" s="163"/>
      <c r="I65" s="163"/>
      <c r="J65" s="7"/>
    </row>
    <row r="66" spans="1:10" ht="12.75">
      <c r="A66" s="116" t="s">
        <v>2</v>
      </c>
      <c r="B66" s="117"/>
      <c r="C66" s="117"/>
      <c r="D66" s="117"/>
      <c r="E66" s="117"/>
      <c r="F66" s="118"/>
      <c r="G66" s="119" t="s">
        <v>3</v>
      </c>
      <c r="H66" s="120"/>
      <c r="I66" s="123" t="s">
        <v>4</v>
      </c>
      <c r="J66" s="124" t="s">
        <v>5</v>
      </c>
    </row>
    <row r="67" spans="1:10" ht="12" customHeight="1">
      <c r="A67" s="125" t="s">
        <v>6</v>
      </c>
      <c r="B67" s="126"/>
      <c r="C67" s="125" t="s">
        <v>7</v>
      </c>
      <c r="D67" s="126"/>
      <c r="E67" s="127"/>
      <c r="F67" s="8" t="s">
        <v>8</v>
      </c>
      <c r="G67" s="121"/>
      <c r="H67" s="122"/>
      <c r="I67" s="123"/>
      <c r="J67" s="124"/>
    </row>
    <row r="68" spans="1:10" ht="15.75" customHeight="1">
      <c r="A68" s="171" t="s">
        <v>56</v>
      </c>
      <c r="B68" s="160"/>
      <c r="C68" s="17"/>
      <c r="D68" s="17"/>
      <c r="E68" s="18"/>
      <c r="F68" s="18"/>
      <c r="G68" s="133" t="s">
        <v>58</v>
      </c>
      <c r="H68" s="134"/>
      <c r="I68" s="19">
        <f>I69</f>
        <v>4412741</v>
      </c>
      <c r="J68" s="19"/>
    </row>
    <row r="69" spans="1:10" ht="13.5" customHeight="1">
      <c r="A69" s="128"/>
      <c r="B69" s="112"/>
      <c r="C69" s="145" t="s">
        <v>57</v>
      </c>
      <c r="D69" s="146"/>
      <c r="E69" s="147"/>
      <c r="F69" s="57"/>
      <c r="G69" s="110" t="s">
        <v>59</v>
      </c>
      <c r="H69" s="111"/>
      <c r="I69" s="13">
        <f>I70</f>
        <v>4412741</v>
      </c>
      <c r="J69" s="13"/>
    </row>
    <row r="70" spans="1:10" ht="12" customHeight="1">
      <c r="A70" s="21"/>
      <c r="B70" s="22"/>
      <c r="C70" s="21"/>
      <c r="D70" s="22"/>
      <c r="E70" s="23"/>
      <c r="F70" s="26">
        <v>6050</v>
      </c>
      <c r="G70" s="139" t="s">
        <v>24</v>
      </c>
      <c r="H70" s="140"/>
      <c r="I70" s="52">
        <v>4412741</v>
      </c>
      <c r="J70" s="53"/>
    </row>
    <row r="71" spans="1:10" ht="17.25" customHeight="1">
      <c r="A71" s="171">
        <v>600</v>
      </c>
      <c r="B71" s="160"/>
      <c r="C71" s="17"/>
      <c r="D71" s="17"/>
      <c r="E71" s="18"/>
      <c r="F71" s="18"/>
      <c r="G71" s="133" t="s">
        <v>46</v>
      </c>
      <c r="H71" s="134"/>
      <c r="I71" s="19">
        <f>I72+I74</f>
        <v>2262104</v>
      </c>
      <c r="J71" s="19"/>
    </row>
    <row r="72" spans="1:10" ht="13.5" customHeight="1">
      <c r="A72" s="128"/>
      <c r="B72" s="112"/>
      <c r="C72" s="145">
        <v>60004</v>
      </c>
      <c r="D72" s="146"/>
      <c r="E72" s="147"/>
      <c r="F72" s="57"/>
      <c r="G72" s="110" t="s">
        <v>107</v>
      </c>
      <c r="H72" s="111"/>
      <c r="I72" s="13">
        <f>I73</f>
        <v>60000</v>
      </c>
      <c r="J72" s="13"/>
    </row>
    <row r="73" spans="1:10" ht="33" customHeight="1">
      <c r="A73" s="42"/>
      <c r="B73" s="44"/>
      <c r="C73" s="42"/>
      <c r="D73" s="44"/>
      <c r="E73" s="43"/>
      <c r="F73" s="26">
        <v>2710</v>
      </c>
      <c r="G73" s="129" t="s">
        <v>108</v>
      </c>
      <c r="H73" s="130"/>
      <c r="I73" s="40">
        <v>60000</v>
      </c>
      <c r="J73" s="27"/>
    </row>
    <row r="74" spans="1:10" ht="13.5" customHeight="1">
      <c r="A74" s="128"/>
      <c r="B74" s="112"/>
      <c r="C74" s="145">
        <v>60016</v>
      </c>
      <c r="D74" s="146"/>
      <c r="E74" s="147"/>
      <c r="F74" s="57"/>
      <c r="G74" s="110" t="s">
        <v>47</v>
      </c>
      <c r="H74" s="111"/>
      <c r="I74" s="13">
        <f>I75+I76</f>
        <v>2202104</v>
      </c>
      <c r="J74" s="13"/>
    </row>
    <row r="75" spans="1:10" ht="16.5" customHeight="1">
      <c r="A75" s="21"/>
      <c r="B75" s="22"/>
      <c r="C75" s="21"/>
      <c r="D75" s="22"/>
      <c r="E75" s="23"/>
      <c r="F75" s="24">
        <v>4270</v>
      </c>
      <c r="G75" s="137" t="s">
        <v>35</v>
      </c>
      <c r="H75" s="138"/>
      <c r="I75" s="29">
        <v>500000</v>
      </c>
      <c r="J75" s="85"/>
    </row>
    <row r="76" spans="1:10" ht="16.5" customHeight="1">
      <c r="A76" s="37"/>
      <c r="B76" s="46"/>
      <c r="C76" s="37"/>
      <c r="D76" s="46"/>
      <c r="E76" s="49"/>
      <c r="F76" s="26">
        <v>6050</v>
      </c>
      <c r="G76" s="139" t="s">
        <v>24</v>
      </c>
      <c r="H76" s="140"/>
      <c r="I76" s="40">
        <v>1702104</v>
      </c>
      <c r="J76" s="27"/>
    </row>
    <row r="77" spans="1:10" ht="17.25" customHeight="1">
      <c r="A77" s="171">
        <v>700</v>
      </c>
      <c r="B77" s="160"/>
      <c r="C77" s="17"/>
      <c r="D77" s="17"/>
      <c r="E77" s="18"/>
      <c r="F77" s="18"/>
      <c r="G77" s="133" t="s">
        <v>54</v>
      </c>
      <c r="H77" s="134"/>
      <c r="I77" s="19">
        <f>I78</f>
        <v>333000</v>
      </c>
      <c r="J77" s="19">
        <f>J78</f>
        <v>74660</v>
      </c>
    </row>
    <row r="78" spans="1:10" ht="13.5" customHeight="1">
      <c r="A78" s="128"/>
      <c r="B78" s="112"/>
      <c r="C78" s="145">
        <v>70005</v>
      </c>
      <c r="D78" s="146"/>
      <c r="E78" s="147"/>
      <c r="F78" s="57"/>
      <c r="G78" s="110" t="s">
        <v>55</v>
      </c>
      <c r="H78" s="111"/>
      <c r="I78" s="13">
        <f>I81</f>
        <v>333000</v>
      </c>
      <c r="J78" s="13">
        <f>J79+J80</f>
        <v>74660</v>
      </c>
    </row>
    <row r="79" spans="1:10" ht="12.75" customHeight="1">
      <c r="A79" s="21"/>
      <c r="B79" s="23"/>
      <c r="C79" s="22"/>
      <c r="D79" s="22"/>
      <c r="E79" s="23"/>
      <c r="F79" s="24">
        <v>4300</v>
      </c>
      <c r="G79" s="135" t="s">
        <v>53</v>
      </c>
      <c r="H79" s="136"/>
      <c r="I79" s="29"/>
      <c r="J79" s="25">
        <v>1500</v>
      </c>
    </row>
    <row r="80" spans="1:10" ht="24.75" customHeight="1">
      <c r="A80" s="14"/>
      <c r="B80" s="15"/>
      <c r="C80" s="16"/>
      <c r="D80" s="16"/>
      <c r="E80" s="15"/>
      <c r="F80" s="24">
        <v>4590</v>
      </c>
      <c r="G80" s="135" t="s">
        <v>100</v>
      </c>
      <c r="H80" s="136"/>
      <c r="I80" s="29"/>
      <c r="J80" s="25">
        <v>73160</v>
      </c>
    </row>
    <row r="81" spans="1:10" ht="12.75" customHeight="1">
      <c r="A81" s="37"/>
      <c r="B81" s="49"/>
      <c r="C81" s="46"/>
      <c r="D81" s="46"/>
      <c r="E81" s="49"/>
      <c r="F81" s="26">
        <v>6050</v>
      </c>
      <c r="G81" s="139" t="s">
        <v>24</v>
      </c>
      <c r="H81" s="140"/>
      <c r="I81" s="40">
        <v>333000</v>
      </c>
      <c r="J81" s="27"/>
    </row>
    <row r="82" spans="1:10" ht="12.75" customHeight="1">
      <c r="A82" s="116" t="s">
        <v>2</v>
      </c>
      <c r="B82" s="117"/>
      <c r="C82" s="117"/>
      <c r="D82" s="117"/>
      <c r="E82" s="117"/>
      <c r="F82" s="118"/>
      <c r="G82" s="119" t="s">
        <v>3</v>
      </c>
      <c r="H82" s="120"/>
      <c r="I82" s="123" t="s">
        <v>4</v>
      </c>
      <c r="J82" s="124" t="s">
        <v>5</v>
      </c>
    </row>
    <row r="83" spans="1:10" ht="12.75" customHeight="1">
      <c r="A83" s="125" t="s">
        <v>6</v>
      </c>
      <c r="B83" s="126"/>
      <c r="C83" s="125" t="s">
        <v>7</v>
      </c>
      <c r="D83" s="126"/>
      <c r="E83" s="127"/>
      <c r="F83" s="8" t="s">
        <v>8</v>
      </c>
      <c r="G83" s="121"/>
      <c r="H83" s="122"/>
      <c r="I83" s="123"/>
      <c r="J83" s="124"/>
    </row>
    <row r="84" spans="1:10" ht="12.75" customHeight="1">
      <c r="A84" s="171">
        <v>710</v>
      </c>
      <c r="B84" s="160"/>
      <c r="C84" s="17"/>
      <c r="D84" s="17"/>
      <c r="E84" s="18"/>
      <c r="F84" s="18"/>
      <c r="G84" s="133" t="s">
        <v>98</v>
      </c>
      <c r="H84" s="134"/>
      <c r="I84" s="19">
        <f>I85</f>
        <v>73160</v>
      </c>
      <c r="J84" s="19"/>
    </row>
    <row r="85" spans="1:10" ht="13.5" customHeight="1">
      <c r="A85" s="128"/>
      <c r="B85" s="112"/>
      <c r="C85" s="145">
        <v>71014</v>
      </c>
      <c r="D85" s="146"/>
      <c r="E85" s="147"/>
      <c r="F85" s="57"/>
      <c r="G85" s="110" t="s">
        <v>99</v>
      </c>
      <c r="H85" s="111"/>
      <c r="I85" s="13">
        <f>I86</f>
        <v>73160</v>
      </c>
      <c r="J85" s="13"/>
    </row>
    <row r="86" spans="1:10" ht="12.75" customHeight="1">
      <c r="A86" s="21"/>
      <c r="B86" s="22"/>
      <c r="C86" s="21"/>
      <c r="D86" s="22"/>
      <c r="E86" s="23"/>
      <c r="F86" s="51">
        <v>4300</v>
      </c>
      <c r="G86" s="143" t="s">
        <v>53</v>
      </c>
      <c r="H86" s="144"/>
      <c r="I86" s="52">
        <v>73160</v>
      </c>
      <c r="J86" s="53"/>
    </row>
    <row r="87" spans="1:10" ht="14.25" customHeight="1">
      <c r="A87" s="149">
        <v>750</v>
      </c>
      <c r="B87" s="150"/>
      <c r="C87" s="9"/>
      <c r="D87" s="9"/>
      <c r="E87" s="10"/>
      <c r="F87" s="10"/>
      <c r="G87" s="133" t="s">
        <v>143</v>
      </c>
      <c r="H87" s="134"/>
      <c r="I87" s="11">
        <f>I88</f>
        <v>20000</v>
      </c>
      <c r="J87" s="12">
        <f>J88</f>
        <v>20000</v>
      </c>
    </row>
    <row r="88" spans="1:10" ht="12" customHeight="1">
      <c r="A88" s="128"/>
      <c r="B88" s="112"/>
      <c r="C88" s="113">
        <v>75023</v>
      </c>
      <c r="D88" s="108"/>
      <c r="E88" s="109"/>
      <c r="F88" s="20"/>
      <c r="G88" s="110" t="s">
        <v>144</v>
      </c>
      <c r="H88" s="111"/>
      <c r="I88" s="13">
        <f>I90</f>
        <v>20000</v>
      </c>
      <c r="J88" s="13">
        <f>J89+J90</f>
        <v>20000</v>
      </c>
    </row>
    <row r="89" spans="1:10" ht="12.75" customHeight="1">
      <c r="A89" s="14"/>
      <c r="B89" s="15"/>
      <c r="C89" s="16"/>
      <c r="D89" s="16"/>
      <c r="E89" s="15"/>
      <c r="F89" s="24">
        <v>4170</v>
      </c>
      <c r="G89" s="135" t="s">
        <v>48</v>
      </c>
      <c r="H89" s="174"/>
      <c r="I89" s="45"/>
      <c r="J89" s="80">
        <v>20000</v>
      </c>
    </row>
    <row r="90" spans="1:10" ht="25.5" customHeight="1">
      <c r="A90" s="14"/>
      <c r="B90" s="15"/>
      <c r="C90" s="16"/>
      <c r="D90" s="16"/>
      <c r="E90" s="15"/>
      <c r="F90" s="48">
        <v>4370</v>
      </c>
      <c r="G90" s="191" t="s">
        <v>145</v>
      </c>
      <c r="H90" s="192"/>
      <c r="I90" s="107">
        <v>20000</v>
      </c>
      <c r="J90" s="50"/>
    </row>
    <row r="91" spans="1:11" ht="15" customHeight="1">
      <c r="A91" s="171">
        <v>801</v>
      </c>
      <c r="B91" s="160"/>
      <c r="C91" s="17"/>
      <c r="D91" s="17"/>
      <c r="E91" s="18"/>
      <c r="F91" s="18"/>
      <c r="G91" s="156" t="s">
        <v>21</v>
      </c>
      <c r="H91" s="157"/>
      <c r="I91" s="19">
        <f>I92+I101+I103+I107+I118+I116</f>
        <v>888015</v>
      </c>
      <c r="J91" s="19">
        <f>J92+J101+J103+J107+J118</f>
        <v>590555</v>
      </c>
      <c r="K91" s="41">
        <f>I91-J91</f>
        <v>297460</v>
      </c>
    </row>
    <row r="92" spans="1:10" ht="12" customHeight="1">
      <c r="A92" s="128"/>
      <c r="B92" s="112"/>
      <c r="C92" s="113">
        <v>80101</v>
      </c>
      <c r="D92" s="108"/>
      <c r="E92" s="109"/>
      <c r="F92" s="20"/>
      <c r="G92" s="110" t="s">
        <v>30</v>
      </c>
      <c r="H92" s="111"/>
      <c r="I92" s="13">
        <f>SUM(I93:I100)</f>
        <v>852480</v>
      </c>
      <c r="J92" s="13">
        <f>SUM(J93:J100)</f>
        <v>574380</v>
      </c>
    </row>
    <row r="93" spans="1:10" ht="10.5" customHeight="1">
      <c r="A93" s="21"/>
      <c r="B93" s="22"/>
      <c r="C93" s="21"/>
      <c r="D93" s="22"/>
      <c r="E93" s="23"/>
      <c r="F93" s="24">
        <v>4040</v>
      </c>
      <c r="G93" s="135" t="s">
        <v>93</v>
      </c>
      <c r="H93" s="136"/>
      <c r="I93" s="29">
        <v>1580</v>
      </c>
      <c r="J93" s="85"/>
    </row>
    <row r="94" spans="1:10" ht="12" customHeight="1">
      <c r="A94" s="14"/>
      <c r="B94" s="16"/>
      <c r="C94" s="14"/>
      <c r="D94" s="16"/>
      <c r="E94" s="15"/>
      <c r="F94" s="24">
        <v>4170</v>
      </c>
      <c r="G94" s="135" t="s">
        <v>48</v>
      </c>
      <c r="H94" s="174"/>
      <c r="I94" s="29">
        <v>14900</v>
      </c>
      <c r="J94" s="85"/>
    </row>
    <row r="95" spans="1:10" ht="26.25" customHeight="1">
      <c r="A95" s="14"/>
      <c r="B95" s="16"/>
      <c r="C95" s="14"/>
      <c r="D95" s="16"/>
      <c r="E95" s="15"/>
      <c r="F95" s="24">
        <v>4210</v>
      </c>
      <c r="G95" s="135" t="s">
        <v>102</v>
      </c>
      <c r="H95" s="136"/>
      <c r="I95" s="29"/>
      <c r="J95" s="85">
        <v>50000</v>
      </c>
    </row>
    <row r="96" spans="1:10" ht="12.75" customHeight="1">
      <c r="A96" s="14"/>
      <c r="B96" s="16"/>
      <c r="C96" s="14"/>
      <c r="D96" s="16"/>
      <c r="E96" s="15"/>
      <c r="F96" s="24">
        <v>4210</v>
      </c>
      <c r="G96" s="135" t="s">
        <v>101</v>
      </c>
      <c r="H96" s="136"/>
      <c r="I96" s="29"/>
      <c r="J96" s="85">
        <v>12000</v>
      </c>
    </row>
    <row r="97" spans="1:10" ht="12.75" customHeight="1">
      <c r="A97" s="14"/>
      <c r="B97" s="16"/>
      <c r="C97" s="14"/>
      <c r="D97" s="16"/>
      <c r="E97" s="15"/>
      <c r="F97" s="24">
        <v>4270</v>
      </c>
      <c r="G97" s="137" t="s">
        <v>35</v>
      </c>
      <c r="H97" s="138"/>
      <c r="I97" s="29"/>
      <c r="J97" s="85">
        <v>12380</v>
      </c>
    </row>
    <row r="98" spans="1:10" ht="12.75" customHeight="1">
      <c r="A98" s="14"/>
      <c r="B98" s="16"/>
      <c r="C98" s="14"/>
      <c r="D98" s="16"/>
      <c r="E98" s="15"/>
      <c r="F98" s="24">
        <v>6050</v>
      </c>
      <c r="G98" s="135" t="s">
        <v>24</v>
      </c>
      <c r="H98" s="136"/>
      <c r="I98" s="29">
        <v>311000</v>
      </c>
      <c r="J98" s="85"/>
    </row>
    <row r="99" spans="1:10" ht="12.75" customHeight="1">
      <c r="A99" s="14"/>
      <c r="B99" s="16"/>
      <c r="C99" s="14"/>
      <c r="D99" s="16"/>
      <c r="E99" s="15"/>
      <c r="F99" s="24">
        <v>6050</v>
      </c>
      <c r="G99" s="135" t="s">
        <v>24</v>
      </c>
      <c r="H99" s="136"/>
      <c r="I99" s="29">
        <v>500000</v>
      </c>
      <c r="J99" s="85">
        <v>500000</v>
      </c>
    </row>
    <row r="100" spans="1:10" ht="12.75" customHeight="1">
      <c r="A100" s="14"/>
      <c r="B100" s="16"/>
      <c r="C100" s="14"/>
      <c r="D100" s="16"/>
      <c r="E100" s="15"/>
      <c r="F100" s="51">
        <v>6060</v>
      </c>
      <c r="G100" s="143" t="s">
        <v>94</v>
      </c>
      <c r="H100" s="144"/>
      <c r="I100" s="52">
        <v>25000</v>
      </c>
      <c r="J100" s="92"/>
    </row>
    <row r="101" spans="1:10" ht="13.5" customHeight="1">
      <c r="A101" s="128"/>
      <c r="B101" s="112"/>
      <c r="C101" s="113">
        <v>80103</v>
      </c>
      <c r="D101" s="108"/>
      <c r="E101" s="109"/>
      <c r="F101" s="20"/>
      <c r="G101" s="110" t="s">
        <v>41</v>
      </c>
      <c r="H101" s="111"/>
      <c r="I101" s="13">
        <f>I102</f>
        <v>650</v>
      </c>
      <c r="J101" s="13"/>
    </row>
    <row r="102" spans="1:10" ht="14.25" customHeight="1">
      <c r="A102" s="42"/>
      <c r="B102" s="44"/>
      <c r="C102" s="42"/>
      <c r="D102" s="44"/>
      <c r="E102" s="43"/>
      <c r="F102" s="24">
        <v>4040</v>
      </c>
      <c r="G102" s="135" t="s">
        <v>93</v>
      </c>
      <c r="H102" s="136"/>
      <c r="I102" s="29">
        <v>650</v>
      </c>
      <c r="J102" s="85"/>
    </row>
    <row r="103" spans="1:10" ht="13.5" customHeight="1">
      <c r="A103" s="128"/>
      <c r="B103" s="112"/>
      <c r="C103" s="113">
        <v>80104</v>
      </c>
      <c r="D103" s="108"/>
      <c r="E103" s="109"/>
      <c r="F103" s="20"/>
      <c r="G103" s="110" t="s">
        <v>36</v>
      </c>
      <c r="H103" s="111"/>
      <c r="I103" s="13">
        <f>SUM(I105:I106)</f>
        <v>1900</v>
      </c>
      <c r="J103" s="13">
        <f>J104</f>
        <v>10000</v>
      </c>
    </row>
    <row r="104" spans="1:10" ht="12.75" customHeight="1">
      <c r="A104" s="21"/>
      <c r="B104" s="22"/>
      <c r="C104" s="21"/>
      <c r="D104" s="22"/>
      <c r="E104" s="23"/>
      <c r="F104" s="83">
        <v>4010</v>
      </c>
      <c r="G104" s="135" t="s">
        <v>95</v>
      </c>
      <c r="H104" s="136"/>
      <c r="I104" s="84"/>
      <c r="J104" s="85">
        <v>10000</v>
      </c>
    </row>
    <row r="105" spans="1:10" ht="12.75" customHeight="1">
      <c r="A105" s="14"/>
      <c r="B105" s="16"/>
      <c r="C105" s="14"/>
      <c r="D105" s="16"/>
      <c r="E105" s="15"/>
      <c r="F105" s="24">
        <v>4040</v>
      </c>
      <c r="G105" s="135" t="s">
        <v>93</v>
      </c>
      <c r="H105" s="136"/>
      <c r="I105" s="67">
        <v>400</v>
      </c>
      <c r="J105" s="85"/>
    </row>
    <row r="106" spans="1:10" ht="12.75" customHeight="1">
      <c r="A106" s="37"/>
      <c r="B106" s="46"/>
      <c r="C106" s="37"/>
      <c r="D106" s="46"/>
      <c r="E106" s="49"/>
      <c r="F106" s="88">
        <v>4170</v>
      </c>
      <c r="G106" s="176" t="s">
        <v>48</v>
      </c>
      <c r="H106" s="177"/>
      <c r="I106" s="94">
        <v>1500</v>
      </c>
      <c r="J106" s="86"/>
    </row>
    <row r="107" spans="1:10" ht="14.25" customHeight="1">
      <c r="A107" s="179"/>
      <c r="B107" s="180"/>
      <c r="C107" s="181">
        <v>80110</v>
      </c>
      <c r="D107" s="182"/>
      <c r="E107" s="183"/>
      <c r="F107" s="60"/>
      <c r="G107" s="64" t="s">
        <v>49</v>
      </c>
      <c r="H107" s="65"/>
      <c r="I107" s="95">
        <f>SUM(I108:I115)</f>
        <v>9755</v>
      </c>
      <c r="J107" s="69">
        <f>SUM(J108:J115)</f>
        <v>6175</v>
      </c>
    </row>
    <row r="108" spans="1:10" ht="12" customHeight="1">
      <c r="A108" s="61"/>
      <c r="B108" s="62"/>
      <c r="C108" s="61"/>
      <c r="D108" s="62"/>
      <c r="E108" s="63"/>
      <c r="F108" s="82">
        <v>4040</v>
      </c>
      <c r="G108" s="135" t="s">
        <v>93</v>
      </c>
      <c r="H108" s="136"/>
      <c r="I108" s="96">
        <v>2080</v>
      </c>
      <c r="J108" s="85"/>
    </row>
    <row r="109" spans="1:10" ht="12" customHeight="1">
      <c r="A109" s="61"/>
      <c r="B109" s="62"/>
      <c r="C109" s="61"/>
      <c r="D109" s="62"/>
      <c r="E109" s="63"/>
      <c r="F109" s="82">
        <v>4170</v>
      </c>
      <c r="G109" s="135" t="s">
        <v>48</v>
      </c>
      <c r="H109" s="174"/>
      <c r="I109" s="96">
        <v>1500</v>
      </c>
      <c r="J109" s="85"/>
    </row>
    <row r="110" spans="1:10" ht="12" customHeight="1">
      <c r="A110" s="61"/>
      <c r="B110" s="62"/>
      <c r="C110" s="61"/>
      <c r="D110" s="62"/>
      <c r="E110" s="63"/>
      <c r="F110" s="82">
        <v>4119</v>
      </c>
      <c r="G110" s="135" t="s">
        <v>50</v>
      </c>
      <c r="H110" s="136"/>
      <c r="I110" s="96">
        <v>1139</v>
      </c>
      <c r="J110" s="85"/>
    </row>
    <row r="111" spans="1:10" ht="12" customHeight="1">
      <c r="A111" s="61"/>
      <c r="B111" s="62"/>
      <c r="C111" s="61"/>
      <c r="D111" s="62"/>
      <c r="E111" s="63"/>
      <c r="F111" s="82">
        <v>4129</v>
      </c>
      <c r="G111" s="135" t="s">
        <v>51</v>
      </c>
      <c r="H111" s="136"/>
      <c r="I111" s="96">
        <v>129</v>
      </c>
      <c r="J111" s="85"/>
    </row>
    <row r="112" spans="1:10" ht="12.75" customHeight="1">
      <c r="A112" s="61"/>
      <c r="B112" s="62"/>
      <c r="C112" s="61"/>
      <c r="D112" s="62"/>
      <c r="E112" s="63"/>
      <c r="F112" s="82">
        <v>4179</v>
      </c>
      <c r="G112" s="135" t="s">
        <v>48</v>
      </c>
      <c r="H112" s="174"/>
      <c r="I112" s="96">
        <v>4828</v>
      </c>
      <c r="J112" s="85"/>
    </row>
    <row r="113" spans="1:10" ht="12.75" customHeight="1">
      <c r="A113" s="61"/>
      <c r="B113" s="62"/>
      <c r="C113" s="61"/>
      <c r="D113" s="62"/>
      <c r="E113" s="63"/>
      <c r="F113" s="82">
        <v>4219</v>
      </c>
      <c r="G113" s="135" t="s">
        <v>85</v>
      </c>
      <c r="H113" s="136"/>
      <c r="I113" s="59"/>
      <c r="J113" s="85">
        <v>887</v>
      </c>
    </row>
    <row r="114" spans="1:10" ht="12.75" customHeight="1">
      <c r="A114" s="61"/>
      <c r="B114" s="62"/>
      <c r="C114" s="61"/>
      <c r="D114" s="62"/>
      <c r="E114" s="63"/>
      <c r="F114" s="82">
        <v>4249</v>
      </c>
      <c r="G114" s="135" t="s">
        <v>52</v>
      </c>
      <c r="H114" s="174"/>
      <c r="I114" s="87"/>
      <c r="J114" s="85">
        <v>5288</v>
      </c>
    </row>
    <row r="115" spans="1:10" ht="12.75" customHeight="1">
      <c r="A115" s="61"/>
      <c r="B115" s="62"/>
      <c r="C115" s="61"/>
      <c r="D115" s="62"/>
      <c r="E115" s="63"/>
      <c r="F115" s="26">
        <v>4309</v>
      </c>
      <c r="G115" s="139" t="s">
        <v>53</v>
      </c>
      <c r="H115" s="168"/>
      <c r="I115" s="66">
        <v>79</v>
      </c>
      <c r="J115" s="86"/>
    </row>
    <row r="116" spans="1:10" ht="12.75" customHeight="1">
      <c r="A116" s="179"/>
      <c r="B116" s="180"/>
      <c r="C116" s="181">
        <v>80113</v>
      </c>
      <c r="D116" s="182"/>
      <c r="E116" s="183"/>
      <c r="F116" s="60"/>
      <c r="G116" s="194" t="s">
        <v>148</v>
      </c>
      <c r="H116" s="195"/>
      <c r="I116" s="95">
        <f>I117</f>
        <v>17900</v>
      </c>
      <c r="J116" s="69"/>
    </row>
    <row r="117" spans="1:10" ht="12.75" customHeight="1">
      <c r="A117" s="61"/>
      <c r="B117" s="62"/>
      <c r="C117" s="61"/>
      <c r="D117" s="62"/>
      <c r="E117" s="63"/>
      <c r="F117" s="82">
        <v>4300</v>
      </c>
      <c r="G117" s="143" t="s">
        <v>53</v>
      </c>
      <c r="H117" s="144"/>
      <c r="I117" s="96">
        <v>17900</v>
      </c>
      <c r="J117" s="85"/>
    </row>
    <row r="118" spans="1:10" ht="12.75" customHeight="1">
      <c r="A118" s="128"/>
      <c r="B118" s="112"/>
      <c r="C118" s="113">
        <v>80148</v>
      </c>
      <c r="D118" s="108"/>
      <c r="E118" s="109"/>
      <c r="F118" s="20"/>
      <c r="G118" s="110" t="s">
        <v>96</v>
      </c>
      <c r="H118" s="111"/>
      <c r="I118" s="13">
        <f>I120+I119</f>
        <v>5330</v>
      </c>
      <c r="J118" s="13"/>
    </row>
    <row r="119" spans="1:10" ht="12.75" customHeight="1">
      <c r="A119" s="21"/>
      <c r="B119" s="22"/>
      <c r="C119" s="21"/>
      <c r="D119" s="22"/>
      <c r="E119" s="23"/>
      <c r="F119" s="24">
        <v>4040</v>
      </c>
      <c r="G119" s="135" t="s">
        <v>93</v>
      </c>
      <c r="H119" s="136"/>
      <c r="I119" s="84">
        <v>1830</v>
      </c>
      <c r="J119" s="25"/>
    </row>
    <row r="120" spans="1:10" ht="12" customHeight="1">
      <c r="A120" s="14"/>
      <c r="B120" s="16"/>
      <c r="C120" s="14"/>
      <c r="D120" s="16"/>
      <c r="E120" s="15"/>
      <c r="F120" s="82">
        <v>4170</v>
      </c>
      <c r="G120" s="137" t="s">
        <v>48</v>
      </c>
      <c r="H120" s="138"/>
      <c r="I120" s="67">
        <v>3500</v>
      </c>
      <c r="J120" s="25"/>
    </row>
    <row r="121" spans="1:10" ht="14.25" customHeight="1">
      <c r="A121" s="149">
        <v>852</v>
      </c>
      <c r="B121" s="150"/>
      <c r="C121" s="9"/>
      <c r="D121" s="9"/>
      <c r="E121" s="10"/>
      <c r="F121" s="10"/>
      <c r="G121" s="133" t="s">
        <v>116</v>
      </c>
      <c r="H121" s="134"/>
      <c r="I121" s="11">
        <f>I122+I128</f>
        <v>1800</v>
      </c>
      <c r="J121" s="12">
        <f>J125+J131+J122+J128</f>
        <v>103800</v>
      </c>
    </row>
    <row r="122" spans="1:10" ht="25.5" customHeight="1">
      <c r="A122" s="128"/>
      <c r="B122" s="112"/>
      <c r="C122" s="113">
        <v>85201</v>
      </c>
      <c r="D122" s="108"/>
      <c r="E122" s="109"/>
      <c r="F122" s="20"/>
      <c r="G122" s="110" t="s">
        <v>150</v>
      </c>
      <c r="H122" s="111"/>
      <c r="I122" s="13">
        <f>I124</f>
        <v>400</v>
      </c>
      <c r="J122" s="13">
        <f>J123+J124</f>
        <v>400</v>
      </c>
    </row>
    <row r="123" spans="1:10" ht="11.25" customHeight="1">
      <c r="A123" s="14"/>
      <c r="B123" s="15"/>
      <c r="C123" s="16"/>
      <c r="D123" s="16"/>
      <c r="E123" s="15"/>
      <c r="F123" s="54">
        <v>4360</v>
      </c>
      <c r="G123" s="129" t="s">
        <v>152</v>
      </c>
      <c r="H123" s="130"/>
      <c r="I123" s="45"/>
      <c r="J123" s="80">
        <v>400</v>
      </c>
    </row>
    <row r="124" spans="1:10" ht="10.5" customHeight="1">
      <c r="A124" s="14"/>
      <c r="B124" s="15"/>
      <c r="C124" s="16"/>
      <c r="D124" s="16"/>
      <c r="E124" s="15"/>
      <c r="F124" s="48">
        <v>4370</v>
      </c>
      <c r="G124" s="141" t="s">
        <v>151</v>
      </c>
      <c r="H124" s="142"/>
      <c r="I124" s="47">
        <v>400</v>
      </c>
      <c r="J124" s="50"/>
    </row>
    <row r="125" spans="1:10" ht="24.75" customHeight="1">
      <c r="A125" s="128"/>
      <c r="B125" s="112"/>
      <c r="C125" s="113">
        <v>85214</v>
      </c>
      <c r="D125" s="108"/>
      <c r="E125" s="109"/>
      <c r="F125" s="20"/>
      <c r="G125" s="110" t="s">
        <v>120</v>
      </c>
      <c r="H125" s="111"/>
      <c r="I125" s="13"/>
      <c r="J125" s="13">
        <f>J126+J127</f>
        <v>38000</v>
      </c>
    </row>
    <row r="126" spans="1:10" ht="12" customHeight="1">
      <c r="A126" s="14"/>
      <c r="B126" s="15"/>
      <c r="C126" s="16"/>
      <c r="D126" s="16"/>
      <c r="E126" s="15"/>
      <c r="F126" s="54">
        <v>3110</v>
      </c>
      <c r="G126" s="129" t="s">
        <v>121</v>
      </c>
      <c r="H126" s="130"/>
      <c r="I126" s="45"/>
      <c r="J126" s="80">
        <v>20000</v>
      </c>
    </row>
    <row r="127" spans="1:10" ht="12" customHeight="1">
      <c r="A127" s="14"/>
      <c r="B127" s="15"/>
      <c r="C127" s="16"/>
      <c r="D127" s="16"/>
      <c r="E127" s="15"/>
      <c r="F127" s="48">
        <v>3110</v>
      </c>
      <c r="G127" s="141" t="s">
        <v>122</v>
      </c>
      <c r="H127" s="142"/>
      <c r="I127" s="47"/>
      <c r="J127" s="50">
        <v>18000</v>
      </c>
    </row>
    <row r="128" spans="1:10" ht="12" customHeight="1">
      <c r="A128" s="128"/>
      <c r="B128" s="112"/>
      <c r="C128" s="113">
        <v>85219</v>
      </c>
      <c r="D128" s="108"/>
      <c r="E128" s="109"/>
      <c r="F128" s="20"/>
      <c r="G128" s="110" t="s">
        <v>153</v>
      </c>
      <c r="H128" s="111"/>
      <c r="I128" s="13">
        <f>I130</f>
        <v>1400</v>
      </c>
      <c r="J128" s="13">
        <f>J129+J130</f>
        <v>1400</v>
      </c>
    </row>
    <row r="129" spans="1:10" ht="12" customHeight="1">
      <c r="A129" s="14"/>
      <c r="B129" s="15"/>
      <c r="C129" s="16"/>
      <c r="D129" s="16"/>
      <c r="E129" s="15"/>
      <c r="F129" s="82">
        <v>4300</v>
      </c>
      <c r="G129" s="143" t="s">
        <v>53</v>
      </c>
      <c r="H129" s="144"/>
      <c r="I129" s="84"/>
      <c r="J129" s="200">
        <v>1400</v>
      </c>
    </row>
    <row r="130" spans="1:10" ht="12" customHeight="1">
      <c r="A130" s="14"/>
      <c r="B130" s="15"/>
      <c r="C130" s="16"/>
      <c r="D130" s="16"/>
      <c r="E130" s="15"/>
      <c r="F130" s="203">
        <v>4350</v>
      </c>
      <c r="G130" s="139" t="s">
        <v>154</v>
      </c>
      <c r="H130" s="140"/>
      <c r="I130" s="201">
        <v>1400</v>
      </c>
      <c r="J130" s="202"/>
    </row>
    <row r="131" spans="1:10" ht="12" customHeight="1">
      <c r="A131" s="128"/>
      <c r="B131" s="112"/>
      <c r="C131" s="113">
        <v>85295</v>
      </c>
      <c r="D131" s="108"/>
      <c r="E131" s="109"/>
      <c r="F131" s="20"/>
      <c r="G131" s="110" t="s">
        <v>146</v>
      </c>
      <c r="H131" s="111"/>
      <c r="I131" s="13"/>
      <c r="J131" s="13">
        <f>J132</f>
        <v>64000</v>
      </c>
    </row>
    <row r="132" spans="1:10" ht="12" customHeight="1">
      <c r="A132" s="14"/>
      <c r="B132" s="15"/>
      <c r="C132" s="16"/>
      <c r="D132" s="16"/>
      <c r="E132" s="15"/>
      <c r="F132" s="90">
        <v>3110</v>
      </c>
      <c r="G132" s="204" t="s">
        <v>121</v>
      </c>
      <c r="H132" s="205"/>
      <c r="I132" s="91"/>
      <c r="J132" s="114">
        <v>64000</v>
      </c>
    </row>
    <row r="133" spans="1:10" ht="12" customHeight="1">
      <c r="A133" s="55"/>
      <c r="B133" s="55"/>
      <c r="C133" s="55"/>
      <c r="D133" s="55"/>
      <c r="E133" s="55"/>
      <c r="F133" s="74"/>
      <c r="G133" s="75"/>
      <c r="H133" s="75"/>
      <c r="I133" s="76"/>
      <c r="J133" s="115"/>
    </row>
    <row r="134" spans="1:10" ht="12" customHeight="1">
      <c r="A134" s="46"/>
      <c r="B134" s="46"/>
      <c r="C134" s="46"/>
      <c r="D134" s="46"/>
      <c r="E134" s="46"/>
      <c r="F134" s="196"/>
      <c r="G134" s="206"/>
      <c r="H134" s="206"/>
      <c r="I134" s="197"/>
      <c r="J134" s="198"/>
    </row>
    <row r="135" spans="1:10" ht="12" customHeight="1">
      <c r="A135" s="116" t="s">
        <v>2</v>
      </c>
      <c r="B135" s="117"/>
      <c r="C135" s="117"/>
      <c r="D135" s="117"/>
      <c r="E135" s="117"/>
      <c r="F135" s="118"/>
      <c r="G135" s="119" t="s">
        <v>3</v>
      </c>
      <c r="H135" s="120"/>
      <c r="I135" s="123" t="s">
        <v>4</v>
      </c>
      <c r="J135" s="124" t="s">
        <v>5</v>
      </c>
    </row>
    <row r="136" spans="1:10" ht="12" customHeight="1">
      <c r="A136" s="125" t="s">
        <v>6</v>
      </c>
      <c r="B136" s="126"/>
      <c r="C136" s="125" t="s">
        <v>7</v>
      </c>
      <c r="D136" s="126"/>
      <c r="E136" s="127"/>
      <c r="F136" s="8" t="s">
        <v>8</v>
      </c>
      <c r="G136" s="121"/>
      <c r="H136" s="122"/>
      <c r="I136" s="123"/>
      <c r="J136" s="124"/>
    </row>
    <row r="137" spans="1:10" ht="12.75" customHeight="1">
      <c r="A137" s="171">
        <v>854</v>
      </c>
      <c r="B137" s="159"/>
      <c r="C137" s="58"/>
      <c r="D137" s="17"/>
      <c r="E137" s="18"/>
      <c r="F137" s="18"/>
      <c r="G137" s="156" t="s">
        <v>83</v>
      </c>
      <c r="H137" s="175"/>
      <c r="I137" s="19">
        <f>I140+I138</f>
        <v>21990</v>
      </c>
      <c r="J137" s="19">
        <f>J142</f>
        <v>25006</v>
      </c>
    </row>
    <row r="138" spans="1:10" ht="12.75" customHeight="1">
      <c r="A138" s="128"/>
      <c r="B138" s="112"/>
      <c r="C138" s="113">
        <v>85401</v>
      </c>
      <c r="D138" s="108"/>
      <c r="E138" s="109"/>
      <c r="F138" s="20"/>
      <c r="G138" s="110" t="s">
        <v>119</v>
      </c>
      <c r="H138" s="111"/>
      <c r="I138" s="13">
        <f>I139</f>
        <v>6990</v>
      </c>
      <c r="J138" s="13"/>
    </row>
    <row r="139" spans="1:10" ht="12.75" customHeight="1">
      <c r="A139" s="21"/>
      <c r="B139" s="22"/>
      <c r="C139" s="21"/>
      <c r="D139" s="22"/>
      <c r="E139" s="23"/>
      <c r="F139" s="82">
        <v>4040</v>
      </c>
      <c r="G139" s="135" t="s">
        <v>93</v>
      </c>
      <c r="H139" s="136"/>
      <c r="I139" s="29">
        <v>6990</v>
      </c>
      <c r="J139" s="25"/>
    </row>
    <row r="140" spans="1:10" ht="24" customHeight="1">
      <c r="A140" s="128"/>
      <c r="B140" s="112"/>
      <c r="C140" s="113">
        <v>85412</v>
      </c>
      <c r="D140" s="108"/>
      <c r="E140" s="109"/>
      <c r="F140" s="20"/>
      <c r="G140" s="110" t="s">
        <v>84</v>
      </c>
      <c r="H140" s="111"/>
      <c r="I140" s="13">
        <f>I141</f>
        <v>15000</v>
      </c>
      <c r="J140" s="13"/>
    </row>
    <row r="141" spans="1:10" ht="12.75" customHeight="1">
      <c r="A141" s="21"/>
      <c r="B141" s="22"/>
      <c r="C141" s="21"/>
      <c r="D141" s="22"/>
      <c r="E141" s="23"/>
      <c r="F141" s="26">
        <v>4300</v>
      </c>
      <c r="G141" s="139" t="s">
        <v>53</v>
      </c>
      <c r="H141" s="168"/>
      <c r="I141" s="29">
        <v>15000</v>
      </c>
      <c r="J141" s="25"/>
    </row>
    <row r="142" spans="1:10" ht="14.25" customHeight="1">
      <c r="A142" s="128"/>
      <c r="B142" s="112"/>
      <c r="C142" s="113">
        <v>85415</v>
      </c>
      <c r="D142" s="108"/>
      <c r="E142" s="109"/>
      <c r="F142" s="20"/>
      <c r="G142" s="110" t="s">
        <v>147</v>
      </c>
      <c r="H142" s="111"/>
      <c r="I142" s="13"/>
      <c r="J142" s="13">
        <f>J143</f>
        <v>25006</v>
      </c>
    </row>
    <row r="143" spans="1:10" ht="12.75" customHeight="1">
      <c r="A143" s="42"/>
      <c r="B143" s="43"/>
      <c r="C143" s="44"/>
      <c r="D143" s="44"/>
      <c r="E143" s="43"/>
      <c r="F143" s="48">
        <v>3260</v>
      </c>
      <c r="G143" s="199" t="s">
        <v>149</v>
      </c>
      <c r="H143" s="153"/>
      <c r="I143" s="47"/>
      <c r="J143" s="50">
        <v>25006</v>
      </c>
    </row>
    <row r="144" spans="1:10" ht="24" customHeight="1">
      <c r="A144" s="171">
        <v>900</v>
      </c>
      <c r="B144" s="159"/>
      <c r="C144" s="58"/>
      <c r="D144" s="17"/>
      <c r="E144" s="18"/>
      <c r="F144" s="18"/>
      <c r="G144" s="156" t="s">
        <v>44</v>
      </c>
      <c r="H144" s="175"/>
      <c r="I144" s="19"/>
      <c r="J144" s="19">
        <f>J145</f>
        <v>50000</v>
      </c>
    </row>
    <row r="145" spans="1:10" ht="14.25" customHeight="1">
      <c r="A145" s="128"/>
      <c r="B145" s="112"/>
      <c r="C145" s="113">
        <v>90003</v>
      </c>
      <c r="D145" s="108"/>
      <c r="E145" s="109"/>
      <c r="F145" s="20"/>
      <c r="G145" s="110" t="s">
        <v>86</v>
      </c>
      <c r="H145" s="111"/>
      <c r="I145" s="13"/>
      <c r="J145" s="13">
        <f>J146</f>
        <v>50000</v>
      </c>
    </row>
    <row r="146" spans="1:10" ht="12.75" customHeight="1">
      <c r="A146" s="21"/>
      <c r="B146" s="22"/>
      <c r="C146" s="21"/>
      <c r="D146" s="22"/>
      <c r="E146" s="23"/>
      <c r="F146" s="26">
        <v>4300</v>
      </c>
      <c r="G146" s="139" t="s">
        <v>53</v>
      </c>
      <c r="H146" s="168"/>
      <c r="I146" s="29"/>
      <c r="J146" s="25">
        <v>50000</v>
      </c>
    </row>
    <row r="147" spans="1:10" ht="15.75" customHeight="1">
      <c r="A147" s="171">
        <v>921</v>
      </c>
      <c r="B147" s="178"/>
      <c r="C147" s="17"/>
      <c r="D147" s="17"/>
      <c r="E147" s="18"/>
      <c r="F147" s="18"/>
      <c r="G147" s="133" t="s">
        <v>42</v>
      </c>
      <c r="H147" s="134"/>
      <c r="I147" s="19">
        <f>I148</f>
        <v>883000</v>
      </c>
      <c r="J147" s="19"/>
    </row>
    <row r="148" spans="1:10" ht="12.75" customHeight="1">
      <c r="A148" s="128"/>
      <c r="B148" s="186"/>
      <c r="C148" s="113">
        <v>92109</v>
      </c>
      <c r="D148" s="184"/>
      <c r="E148" s="185"/>
      <c r="F148" s="20"/>
      <c r="G148" s="110" t="s">
        <v>43</v>
      </c>
      <c r="H148" s="111"/>
      <c r="I148" s="13">
        <f>I149</f>
        <v>883000</v>
      </c>
      <c r="J148" s="56"/>
    </row>
    <row r="149" spans="1:10" ht="12" customHeight="1">
      <c r="A149" s="42"/>
      <c r="B149" s="43"/>
      <c r="C149" s="44"/>
      <c r="D149" s="44"/>
      <c r="E149" s="43"/>
      <c r="F149" s="26">
        <v>6050</v>
      </c>
      <c r="G149" s="139" t="s">
        <v>24</v>
      </c>
      <c r="H149" s="140"/>
      <c r="I149" s="40">
        <v>883000</v>
      </c>
      <c r="J149" s="27"/>
    </row>
    <row r="150" spans="1:10" ht="14.25" customHeight="1">
      <c r="A150" s="171">
        <v>926</v>
      </c>
      <c r="B150" s="160"/>
      <c r="C150" s="17"/>
      <c r="D150" s="17"/>
      <c r="E150" s="18"/>
      <c r="F150" s="18"/>
      <c r="G150" s="133" t="s">
        <v>109</v>
      </c>
      <c r="H150" s="134"/>
      <c r="I150" s="19">
        <f>I151+I163+I165+I172+I197</f>
        <v>1539450</v>
      </c>
      <c r="J150" s="19">
        <f>J151+J163+J165+J172+J197</f>
        <v>1203000</v>
      </c>
    </row>
    <row r="151" spans="1:10" ht="14.25" customHeight="1">
      <c r="A151" s="128"/>
      <c r="B151" s="112"/>
      <c r="C151" s="113">
        <v>92605</v>
      </c>
      <c r="D151" s="108"/>
      <c r="E151" s="109"/>
      <c r="F151" s="20"/>
      <c r="G151" s="110" t="s">
        <v>110</v>
      </c>
      <c r="H151" s="111"/>
      <c r="I151" s="13">
        <f>SUM(I152:I156)</f>
        <v>1539450</v>
      </c>
      <c r="J151" s="13">
        <f>SUM(J152:J156)</f>
        <v>1203000</v>
      </c>
    </row>
    <row r="152" spans="1:10" ht="14.25" customHeight="1">
      <c r="A152" s="21"/>
      <c r="B152" s="22"/>
      <c r="C152" s="21"/>
      <c r="D152" s="22"/>
      <c r="E152" s="23"/>
      <c r="F152" s="83">
        <v>4010</v>
      </c>
      <c r="G152" s="135" t="s">
        <v>95</v>
      </c>
      <c r="H152" s="136"/>
      <c r="I152" s="84"/>
      <c r="J152" s="85">
        <v>5000</v>
      </c>
    </row>
    <row r="153" spans="1:10" ht="14.25" customHeight="1">
      <c r="A153" s="14"/>
      <c r="B153" s="16"/>
      <c r="C153" s="14"/>
      <c r="D153" s="16"/>
      <c r="E153" s="15"/>
      <c r="F153" s="24">
        <v>4040</v>
      </c>
      <c r="G153" s="135" t="s">
        <v>93</v>
      </c>
      <c r="H153" s="136"/>
      <c r="I153" s="96">
        <v>5450</v>
      </c>
      <c r="J153" s="85"/>
    </row>
    <row r="154" spans="1:10" ht="14.25" customHeight="1">
      <c r="A154" s="14"/>
      <c r="B154" s="16"/>
      <c r="C154" s="14"/>
      <c r="D154" s="16"/>
      <c r="E154" s="15"/>
      <c r="F154" s="24">
        <v>4270</v>
      </c>
      <c r="G154" s="137" t="s">
        <v>35</v>
      </c>
      <c r="H154" s="138"/>
      <c r="I154" s="96"/>
      <c r="J154" s="85">
        <v>18000</v>
      </c>
    </row>
    <row r="155" spans="1:10" ht="14.25" customHeight="1">
      <c r="A155" s="14"/>
      <c r="B155" s="16"/>
      <c r="C155" s="14"/>
      <c r="D155" s="16"/>
      <c r="E155" s="15"/>
      <c r="F155" s="24">
        <v>6050</v>
      </c>
      <c r="G155" s="135" t="s">
        <v>24</v>
      </c>
      <c r="H155" s="136"/>
      <c r="I155" s="29">
        <v>1534000</v>
      </c>
      <c r="J155" s="85"/>
    </row>
    <row r="156" spans="1:10" ht="14.25" customHeight="1">
      <c r="A156" s="14"/>
      <c r="B156" s="16"/>
      <c r="C156" s="14"/>
      <c r="D156" s="16"/>
      <c r="E156" s="15"/>
      <c r="F156" s="24">
        <v>6050</v>
      </c>
      <c r="G156" s="135" t="s">
        <v>24</v>
      </c>
      <c r="H156" s="136"/>
      <c r="I156" s="29"/>
      <c r="J156" s="85">
        <v>1180000</v>
      </c>
    </row>
    <row r="157" spans="1:13" ht="13.5" customHeight="1">
      <c r="A157" s="158" t="s">
        <v>11</v>
      </c>
      <c r="B157" s="159"/>
      <c r="C157" s="159"/>
      <c r="D157" s="159"/>
      <c r="E157" s="159"/>
      <c r="F157" s="159"/>
      <c r="G157" s="159"/>
      <c r="H157" s="160"/>
      <c r="I157" s="28">
        <f>I150+I147+I144+I137+I91+I84+I77+I71+I68+I87+I121</f>
        <v>10435260</v>
      </c>
      <c r="J157" s="28">
        <f>J150+J147+J144+J137+J91+J84+J77+J71+J68+J87+J121</f>
        <v>2067021</v>
      </c>
      <c r="K157" s="41">
        <f>J157-I157</f>
        <v>-8368239</v>
      </c>
      <c r="L157" s="41">
        <f>K157+K60</f>
        <v>-1534000</v>
      </c>
      <c r="M157" s="41"/>
    </row>
    <row r="158" spans="1:10" ht="6.75" customHeight="1">
      <c r="A158" s="30"/>
      <c r="B158" s="30"/>
      <c r="C158" s="30"/>
      <c r="D158" s="30"/>
      <c r="E158" s="30"/>
      <c r="F158" s="30"/>
      <c r="G158" s="30"/>
      <c r="H158" s="30"/>
      <c r="I158" s="31"/>
      <c r="J158" s="31"/>
    </row>
    <row r="159" spans="1:10" ht="12.75">
      <c r="A159" s="172" t="s">
        <v>12</v>
      </c>
      <c r="B159" s="172"/>
      <c r="C159" s="172"/>
      <c r="D159" s="172"/>
      <c r="E159" s="172"/>
      <c r="F159" s="172"/>
      <c r="G159" s="172"/>
      <c r="H159" s="172"/>
      <c r="I159" s="172"/>
      <c r="J159" s="172"/>
    </row>
    <row r="160" spans="1:10" ht="8.2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32"/>
    </row>
    <row r="161" spans="1:10" ht="13.5" customHeight="1">
      <c r="A161" s="38" t="s">
        <v>19</v>
      </c>
      <c r="B161" s="33" t="s">
        <v>25</v>
      </c>
      <c r="C161" s="33"/>
      <c r="D161" s="33"/>
      <c r="E161" s="33"/>
      <c r="F161" s="33"/>
      <c r="G161" s="33"/>
      <c r="H161" s="33"/>
      <c r="I161" s="33"/>
      <c r="J161" s="33"/>
    </row>
    <row r="162" spans="1:10" ht="13.5" customHeight="1">
      <c r="A162" s="38" t="s">
        <v>20</v>
      </c>
      <c r="B162" s="33" t="s">
        <v>27</v>
      </c>
      <c r="C162" s="33"/>
      <c r="D162" s="33"/>
      <c r="E162" s="33"/>
      <c r="F162" s="33"/>
      <c r="G162" s="33"/>
      <c r="H162" s="33"/>
      <c r="I162" s="33"/>
      <c r="J162" s="33"/>
    </row>
    <row r="163" spans="1:10" ht="11.25" customHeight="1">
      <c r="A163" s="38"/>
      <c r="B163" s="148" t="s">
        <v>22</v>
      </c>
      <c r="C163" s="148"/>
      <c r="D163" s="148"/>
      <c r="E163" s="148"/>
      <c r="F163" s="148"/>
      <c r="G163" s="33"/>
      <c r="H163" s="33"/>
      <c r="I163" s="33"/>
      <c r="J163" s="33"/>
    </row>
    <row r="164" spans="1:10" ht="12" customHeight="1">
      <c r="A164" s="38" t="s">
        <v>37</v>
      </c>
      <c r="B164" s="148" t="s">
        <v>87</v>
      </c>
      <c r="C164" s="148"/>
      <c r="D164" s="148"/>
      <c r="E164" s="148"/>
      <c r="F164" s="148"/>
      <c r="G164" s="148"/>
      <c r="H164" s="148"/>
      <c r="I164" s="148"/>
      <c r="J164" s="148"/>
    </row>
    <row r="165" spans="1:10" ht="12" customHeight="1">
      <c r="A165" s="39"/>
      <c r="B165" s="148" t="s">
        <v>88</v>
      </c>
      <c r="C165" s="148"/>
      <c r="D165" s="148"/>
      <c r="E165" s="148"/>
      <c r="F165" s="148"/>
      <c r="G165" s="148"/>
      <c r="H165" s="148"/>
      <c r="I165" s="148"/>
      <c r="J165" s="148"/>
    </row>
    <row r="166" spans="1:10" ht="12" customHeight="1">
      <c r="A166" s="39"/>
      <c r="B166" s="148" t="s">
        <v>89</v>
      </c>
      <c r="C166" s="148"/>
      <c r="D166" s="148"/>
      <c r="E166" s="148"/>
      <c r="F166" s="148"/>
      <c r="G166" s="148"/>
      <c r="H166" s="148"/>
      <c r="I166" s="148"/>
      <c r="J166" s="148"/>
    </row>
    <row r="167" spans="1:10" ht="12" customHeight="1">
      <c r="A167" s="38" t="s">
        <v>92</v>
      </c>
      <c r="B167" s="148" t="s">
        <v>90</v>
      </c>
      <c r="C167" s="148"/>
      <c r="D167" s="148"/>
      <c r="E167" s="148"/>
      <c r="F167" s="148"/>
      <c r="G167" s="148"/>
      <c r="H167" s="148"/>
      <c r="I167" s="148"/>
      <c r="J167" s="148"/>
    </row>
    <row r="168" spans="1:10" ht="12" customHeight="1">
      <c r="A168" s="39"/>
      <c r="B168" s="148" t="s">
        <v>91</v>
      </c>
      <c r="C168" s="148"/>
      <c r="D168" s="148"/>
      <c r="E168" s="148"/>
      <c r="F168" s="148"/>
      <c r="G168" s="148"/>
      <c r="H168" s="148"/>
      <c r="I168" s="148"/>
      <c r="J168" s="148"/>
    </row>
    <row r="169" spans="1:10" ht="12" customHeight="1">
      <c r="A169" s="39"/>
      <c r="B169" s="148" t="s">
        <v>142</v>
      </c>
      <c r="C169" s="148"/>
      <c r="D169" s="148"/>
      <c r="E169" s="148"/>
      <c r="F169" s="148"/>
      <c r="G169" s="148"/>
      <c r="H169" s="148"/>
      <c r="I169" s="148"/>
      <c r="J169" s="148"/>
    </row>
    <row r="170" spans="1:10" ht="12" customHeight="1">
      <c r="A170" s="38" t="s">
        <v>113</v>
      </c>
      <c r="B170" s="148" t="s">
        <v>111</v>
      </c>
      <c r="C170" s="148"/>
      <c r="D170" s="148"/>
      <c r="E170" s="148"/>
      <c r="F170" s="148"/>
      <c r="G170" s="148"/>
      <c r="H170" s="148"/>
      <c r="I170" s="148"/>
      <c r="J170" s="148"/>
    </row>
    <row r="171" spans="1:10" ht="12" customHeight="1">
      <c r="A171" s="39"/>
      <c r="B171" s="148" t="s">
        <v>112</v>
      </c>
      <c r="C171" s="148"/>
      <c r="D171" s="148"/>
      <c r="E171" s="148"/>
      <c r="F171" s="148"/>
      <c r="G171" s="148"/>
      <c r="H171" s="148"/>
      <c r="I171" s="148"/>
      <c r="J171" s="148"/>
    </row>
    <row r="172" spans="1:10" ht="12" customHeight="1">
      <c r="A172" s="39"/>
      <c r="B172" s="33"/>
      <c r="C172" s="33"/>
      <c r="D172" s="33"/>
      <c r="E172" s="33"/>
      <c r="F172" s="33"/>
      <c r="G172" s="33"/>
      <c r="H172" s="33"/>
      <c r="I172" s="33"/>
      <c r="J172" s="33"/>
    </row>
    <row r="173" spans="1:10" ht="16.5" customHeight="1">
      <c r="A173" s="172" t="s">
        <v>13</v>
      </c>
      <c r="B173" s="172"/>
      <c r="C173" s="172"/>
      <c r="D173" s="172"/>
      <c r="E173" s="172"/>
      <c r="F173" s="172"/>
      <c r="G173" s="172"/>
      <c r="H173" s="172"/>
      <c r="I173" s="172"/>
      <c r="J173" s="172"/>
    </row>
    <row r="174" spans="1:10" ht="12" customHeight="1">
      <c r="A174" s="32"/>
      <c r="B174" s="32"/>
      <c r="C174" s="32"/>
      <c r="D174" s="32"/>
      <c r="E174" s="32"/>
      <c r="F174" s="32"/>
      <c r="G174" s="32"/>
      <c r="H174" s="32"/>
      <c r="I174" s="32"/>
      <c r="J174" s="32"/>
    </row>
    <row r="175" spans="1:10" ht="12" customHeight="1">
      <c r="A175" s="98" t="s">
        <v>131</v>
      </c>
      <c r="B175" s="99"/>
      <c r="C175" s="99"/>
      <c r="D175" s="99"/>
      <c r="E175" s="99"/>
      <c r="F175" s="99"/>
      <c r="G175" s="99"/>
      <c r="H175" s="99"/>
      <c r="I175" s="99"/>
      <c r="J175" s="99"/>
    </row>
    <row r="176" spans="1:10" ht="12" customHeight="1">
      <c r="A176" s="98" t="s">
        <v>130</v>
      </c>
      <c r="B176" s="106"/>
      <c r="C176" s="99"/>
      <c r="D176" s="99"/>
      <c r="E176" s="99"/>
      <c r="F176" s="99"/>
      <c r="G176" s="99"/>
      <c r="H176" s="99"/>
      <c r="I176" s="99"/>
      <c r="J176" s="99"/>
    </row>
    <row r="177" spans="1:10" ht="12" customHeight="1">
      <c r="A177" s="98" t="s">
        <v>20</v>
      </c>
      <c r="B177" s="193" t="s">
        <v>132</v>
      </c>
      <c r="C177" s="193"/>
      <c r="D177" s="193"/>
      <c r="E177" s="193"/>
      <c r="F177" s="193"/>
      <c r="G177" s="193"/>
      <c r="H177" s="193"/>
      <c r="I177" s="193"/>
      <c r="J177" s="193"/>
    </row>
    <row r="178" spans="1:10" ht="12" customHeight="1">
      <c r="A178" s="101"/>
      <c r="B178" s="100" t="s">
        <v>133</v>
      </c>
      <c r="C178" s="100"/>
      <c r="D178" s="100"/>
      <c r="E178" s="100"/>
      <c r="F178" s="100"/>
      <c r="G178" s="100"/>
      <c r="H178" s="100"/>
      <c r="I178" s="100"/>
      <c r="J178" s="100"/>
    </row>
    <row r="179" spans="1:10" ht="12" customHeight="1">
      <c r="A179" s="102" t="s">
        <v>37</v>
      </c>
      <c r="B179" s="189" t="s">
        <v>124</v>
      </c>
      <c r="C179" s="189"/>
      <c r="D179" s="189"/>
      <c r="E179" s="189"/>
      <c r="F179" s="189"/>
      <c r="G179" s="189"/>
      <c r="H179" s="189"/>
      <c r="I179" s="189"/>
      <c r="J179" s="189"/>
    </row>
    <row r="180" spans="1:10" ht="12" customHeight="1">
      <c r="A180" s="104" t="s">
        <v>123</v>
      </c>
      <c r="B180" s="98" t="s">
        <v>134</v>
      </c>
      <c r="C180" s="103"/>
      <c r="D180" s="103"/>
      <c r="E180" s="103"/>
      <c r="F180" s="103"/>
      <c r="G180" s="103"/>
      <c r="H180" s="103"/>
      <c r="I180" s="103"/>
      <c r="J180" s="103"/>
    </row>
    <row r="181" spans="1:10" ht="12" customHeight="1">
      <c r="A181" s="104" t="s">
        <v>123</v>
      </c>
      <c r="B181" s="98" t="s">
        <v>135</v>
      </c>
      <c r="C181" s="103"/>
      <c r="D181" s="103"/>
      <c r="E181" s="103"/>
      <c r="F181" s="103"/>
      <c r="G181" s="103"/>
      <c r="H181" s="103"/>
      <c r="I181" s="103"/>
      <c r="J181" s="103"/>
    </row>
    <row r="182" spans="1:10" ht="12" customHeight="1">
      <c r="A182" s="104" t="s">
        <v>123</v>
      </c>
      <c r="B182" s="98" t="s">
        <v>125</v>
      </c>
      <c r="C182" s="103"/>
      <c r="D182" s="103"/>
      <c r="E182" s="103"/>
      <c r="F182" s="103"/>
      <c r="G182" s="103"/>
      <c r="H182" s="103"/>
      <c r="I182" s="103"/>
      <c r="J182" s="103"/>
    </row>
    <row r="183" spans="1:10" ht="12" customHeight="1">
      <c r="A183" s="104"/>
      <c r="B183" s="98" t="s">
        <v>126</v>
      </c>
      <c r="C183" s="103"/>
      <c r="D183" s="103"/>
      <c r="E183" s="103"/>
      <c r="F183" s="103"/>
      <c r="G183" s="103"/>
      <c r="H183" s="103"/>
      <c r="I183" s="103"/>
      <c r="J183" s="103"/>
    </row>
    <row r="184" spans="1:10" ht="12" customHeight="1">
      <c r="A184" s="105" t="s">
        <v>123</v>
      </c>
      <c r="B184" s="188" t="s">
        <v>127</v>
      </c>
      <c r="C184" s="188"/>
      <c r="D184" s="188"/>
      <c r="E184" s="188"/>
      <c r="F184" s="188"/>
      <c r="G184" s="188"/>
      <c r="H184" s="188"/>
      <c r="I184" s="188"/>
      <c r="J184" s="188"/>
    </row>
    <row r="185" spans="1:10" ht="12" customHeight="1">
      <c r="A185" s="104"/>
      <c r="B185" s="188" t="s">
        <v>128</v>
      </c>
      <c r="C185" s="188"/>
      <c r="D185" s="188"/>
      <c r="E185" s="188"/>
      <c r="F185" s="188"/>
      <c r="G185" s="188"/>
      <c r="H185" s="188"/>
      <c r="I185" s="103"/>
      <c r="J185" s="103"/>
    </row>
    <row r="186" spans="1:10" ht="12" customHeight="1">
      <c r="A186" s="189" t="s">
        <v>136</v>
      </c>
      <c r="B186" s="189"/>
      <c r="C186" s="189"/>
      <c r="D186" s="189"/>
      <c r="E186" s="189"/>
      <c r="F186" s="189"/>
      <c r="G186" s="189"/>
      <c r="H186" s="189"/>
      <c r="I186" s="189"/>
      <c r="J186" s="189"/>
    </row>
    <row r="187" spans="1:10" ht="12" customHeight="1">
      <c r="A187" s="189" t="s">
        <v>141</v>
      </c>
      <c r="B187" s="189"/>
      <c r="C187" s="189"/>
      <c r="D187" s="189"/>
      <c r="E187" s="189"/>
      <c r="F187" s="189"/>
      <c r="G187" s="189"/>
      <c r="H187" s="189"/>
      <c r="I187" s="189"/>
      <c r="J187" s="103"/>
    </row>
    <row r="188" spans="1:10" ht="12" customHeight="1">
      <c r="A188" s="93"/>
      <c r="B188" s="97"/>
      <c r="C188" s="97"/>
      <c r="D188" s="97"/>
      <c r="E188" s="97"/>
      <c r="F188" s="97"/>
      <c r="G188" s="97"/>
      <c r="H188" s="97"/>
      <c r="I188" s="97"/>
      <c r="J188" s="97"/>
    </row>
    <row r="189" spans="1:10" ht="12" customHeight="1">
      <c r="A189" s="93"/>
      <c r="B189" s="97"/>
      <c r="C189" s="97"/>
      <c r="D189" s="97"/>
      <c r="E189" s="97"/>
      <c r="F189" s="97"/>
      <c r="G189" s="97"/>
      <c r="H189" s="97"/>
      <c r="I189" s="97"/>
      <c r="J189" s="97"/>
    </row>
    <row r="190" spans="1:10" ht="12" customHeight="1">
      <c r="A190" s="93"/>
      <c r="B190" s="97"/>
      <c r="C190" s="97"/>
      <c r="D190" s="97"/>
      <c r="E190" s="97"/>
      <c r="F190" s="97"/>
      <c r="G190" s="97"/>
      <c r="H190" s="97"/>
      <c r="I190" s="97"/>
      <c r="J190" s="97"/>
    </row>
    <row r="191" spans="1:10" ht="12" customHeight="1">
      <c r="A191" s="93"/>
      <c r="B191" s="97"/>
      <c r="C191" s="97"/>
      <c r="D191" s="97"/>
      <c r="E191" s="97"/>
      <c r="F191" s="97"/>
      <c r="G191" s="97"/>
      <c r="H191" s="97"/>
      <c r="I191" s="97"/>
      <c r="J191" s="97"/>
    </row>
    <row r="192" spans="1:10" ht="12" customHeight="1">
      <c r="A192" s="190" t="s">
        <v>38</v>
      </c>
      <c r="B192" s="190"/>
      <c r="C192" s="190"/>
      <c r="D192" s="190"/>
      <c r="E192" s="190"/>
      <c r="F192" s="190"/>
      <c r="G192" s="190"/>
      <c r="H192" s="190"/>
      <c r="I192" s="190"/>
      <c r="J192" s="190"/>
    </row>
    <row r="193" spans="1:10" ht="12" customHeight="1">
      <c r="A193" s="93"/>
      <c r="B193" s="97"/>
      <c r="C193" s="97"/>
      <c r="D193" s="97"/>
      <c r="E193" s="97"/>
      <c r="F193" s="97"/>
      <c r="G193" s="97"/>
      <c r="H193" s="97"/>
      <c r="I193" s="97"/>
      <c r="J193" s="97"/>
    </row>
    <row r="194" spans="1:10" ht="12" customHeight="1">
      <c r="A194" s="93" t="s">
        <v>19</v>
      </c>
      <c r="B194" s="187" t="s">
        <v>137</v>
      </c>
      <c r="C194" s="187"/>
      <c r="D194" s="187"/>
      <c r="E194" s="187"/>
      <c r="F194" s="187"/>
      <c r="G194" s="187"/>
      <c r="H194" s="187"/>
      <c r="I194" s="187"/>
      <c r="J194" s="187"/>
    </row>
    <row r="195" spans="1:10" ht="12" customHeight="1">
      <c r="A195" s="93" t="s">
        <v>20</v>
      </c>
      <c r="B195" s="187" t="s">
        <v>138</v>
      </c>
      <c r="C195" s="187"/>
      <c r="D195" s="187"/>
      <c r="E195" s="187"/>
      <c r="F195" s="187"/>
      <c r="G195" s="187"/>
      <c r="H195" s="187"/>
      <c r="I195" s="187"/>
      <c r="J195" s="187"/>
    </row>
    <row r="196" spans="1:10" ht="12" customHeight="1">
      <c r="A196" s="93" t="s">
        <v>37</v>
      </c>
      <c r="B196" s="187" t="s">
        <v>139</v>
      </c>
      <c r="C196" s="187"/>
      <c r="D196" s="187"/>
      <c r="E196" s="187"/>
      <c r="F196" s="187"/>
      <c r="G196" s="187"/>
      <c r="H196" s="187"/>
      <c r="I196" s="187"/>
      <c r="J196" s="187"/>
    </row>
    <row r="197" spans="1:10" ht="12" customHeight="1">
      <c r="A197" s="93"/>
      <c r="B197" s="187" t="s">
        <v>129</v>
      </c>
      <c r="C197" s="187"/>
      <c r="D197" s="187"/>
      <c r="E197" s="187"/>
      <c r="F197" s="187"/>
      <c r="G197" s="187"/>
      <c r="H197" s="187"/>
      <c r="I197" s="187"/>
      <c r="J197" s="187"/>
    </row>
    <row r="198" spans="1:10" ht="12" customHeight="1">
      <c r="A198" s="39"/>
      <c r="B198" s="33"/>
      <c r="C198" s="33"/>
      <c r="D198" s="33"/>
      <c r="E198" s="33"/>
      <c r="F198" s="33"/>
      <c r="G198" s="33"/>
      <c r="H198" s="33"/>
      <c r="I198" s="33"/>
      <c r="J198" s="33"/>
    </row>
    <row r="199" spans="1:10" ht="15" customHeight="1">
      <c r="A199" s="166" t="s">
        <v>39</v>
      </c>
      <c r="B199" s="166"/>
      <c r="C199" s="166"/>
      <c r="D199" s="166"/>
      <c r="E199" s="166"/>
      <c r="F199" s="166"/>
      <c r="G199" s="166"/>
      <c r="H199" s="166"/>
      <c r="I199" s="166"/>
      <c r="J199" s="166"/>
    </row>
    <row r="200" spans="1:10" ht="7.5" customHeight="1">
      <c r="A200" s="89"/>
      <c r="B200" s="81"/>
      <c r="C200" s="81"/>
      <c r="D200" s="81"/>
      <c r="E200" s="81"/>
      <c r="F200" s="81"/>
      <c r="G200" s="81"/>
      <c r="H200" s="81"/>
      <c r="I200" s="81"/>
      <c r="J200" s="81"/>
    </row>
    <row r="201" spans="1:10" ht="28.5" customHeight="1">
      <c r="A201" s="164" t="s">
        <v>114</v>
      </c>
      <c r="B201" s="165"/>
      <c r="C201" s="165"/>
      <c r="D201" s="165"/>
      <c r="E201" s="165"/>
      <c r="F201" s="165"/>
      <c r="G201" s="165"/>
      <c r="H201" s="165"/>
      <c r="I201" s="165"/>
      <c r="J201" s="165"/>
    </row>
    <row r="202" spans="1:10" ht="7.5" customHeight="1">
      <c r="A202" s="33"/>
      <c r="B202" s="33"/>
      <c r="C202" s="33"/>
      <c r="D202" s="33"/>
      <c r="E202" s="33"/>
      <c r="F202" s="33"/>
      <c r="G202" s="33"/>
      <c r="H202" s="33"/>
      <c r="I202" s="33"/>
      <c r="J202" s="33"/>
    </row>
    <row r="203" spans="1:10" ht="13.5" customHeight="1">
      <c r="A203" s="166" t="s">
        <v>40</v>
      </c>
      <c r="B203" s="166"/>
      <c r="C203" s="166"/>
      <c r="D203" s="166"/>
      <c r="E203" s="166"/>
      <c r="F203" s="166"/>
      <c r="G203" s="166"/>
      <c r="H203" s="166"/>
      <c r="I203" s="166"/>
      <c r="J203" s="166"/>
    </row>
    <row r="204" spans="1:10" ht="8.25" customHeight="1">
      <c r="A204" s="89"/>
      <c r="B204" s="81"/>
      <c r="C204" s="81"/>
      <c r="D204" s="81"/>
      <c r="E204" s="81"/>
      <c r="F204" s="81"/>
      <c r="G204" s="81"/>
      <c r="H204" s="81"/>
      <c r="I204" s="81"/>
      <c r="J204" s="81"/>
    </row>
    <row r="205" spans="1:10" ht="28.5" customHeight="1">
      <c r="A205" s="164" t="s">
        <v>115</v>
      </c>
      <c r="B205" s="164"/>
      <c r="C205" s="164"/>
      <c r="D205" s="164"/>
      <c r="E205" s="164"/>
      <c r="F205" s="164"/>
      <c r="G205" s="164"/>
      <c r="H205" s="164"/>
      <c r="I205" s="164"/>
      <c r="J205" s="164"/>
    </row>
    <row r="206" spans="1:10" ht="6.75" customHeight="1">
      <c r="A206" s="33"/>
      <c r="B206" s="33"/>
      <c r="C206" s="33"/>
      <c r="D206" s="33"/>
      <c r="E206" s="33"/>
      <c r="F206" s="33"/>
      <c r="G206" s="33"/>
      <c r="H206" s="33"/>
      <c r="I206" s="33"/>
      <c r="J206" s="33"/>
    </row>
    <row r="207" spans="1:10" ht="14.25" customHeight="1">
      <c r="A207" s="166" t="s">
        <v>45</v>
      </c>
      <c r="B207" s="166"/>
      <c r="C207" s="166"/>
      <c r="D207" s="166"/>
      <c r="E207" s="166"/>
      <c r="F207" s="166"/>
      <c r="G207" s="166"/>
      <c r="H207" s="166"/>
      <c r="I207" s="166"/>
      <c r="J207" s="166"/>
    </row>
    <row r="208" spans="1:10" ht="7.5" customHeight="1">
      <c r="A208" s="34"/>
      <c r="B208" s="34"/>
      <c r="C208" s="34"/>
      <c r="D208" s="34"/>
      <c r="E208" s="34"/>
      <c r="F208" s="34"/>
      <c r="G208" s="34"/>
      <c r="H208" s="34"/>
      <c r="I208" s="34"/>
      <c r="J208" s="34"/>
    </row>
    <row r="209" spans="1:10" ht="12.75" customHeight="1">
      <c r="A209" s="167" t="s">
        <v>14</v>
      </c>
      <c r="B209" s="167"/>
      <c r="C209" s="167"/>
      <c r="D209" s="167"/>
      <c r="E209" s="167"/>
      <c r="F209" s="167"/>
      <c r="G209" s="167"/>
      <c r="H209" s="167"/>
      <c r="I209" s="167"/>
      <c r="J209" s="167"/>
    </row>
    <row r="210" spans="1:10" ht="6.75" customHeight="1">
      <c r="A210" s="35"/>
      <c r="B210" s="35"/>
      <c r="C210" s="35"/>
      <c r="D210" s="35"/>
      <c r="E210" s="35"/>
      <c r="F210" s="35"/>
      <c r="G210" s="35"/>
      <c r="H210" s="35"/>
      <c r="I210" s="35"/>
      <c r="J210" s="35"/>
    </row>
    <row r="211" spans="1:10" ht="14.25" customHeight="1">
      <c r="A211" s="166" t="s">
        <v>104</v>
      </c>
      <c r="B211" s="166"/>
      <c r="C211" s="166"/>
      <c r="D211" s="166"/>
      <c r="E211" s="166"/>
      <c r="F211" s="166"/>
      <c r="G211" s="166"/>
      <c r="H211" s="166"/>
      <c r="I211" s="166"/>
      <c r="J211" s="166"/>
    </row>
    <row r="212" spans="1:10" ht="6.75" customHeight="1">
      <c r="A212" s="34"/>
      <c r="B212" s="34"/>
      <c r="C212" s="34"/>
      <c r="D212" s="34"/>
      <c r="E212" s="34"/>
      <c r="F212" s="34"/>
      <c r="G212" s="34"/>
      <c r="H212" s="34"/>
      <c r="I212" s="34"/>
      <c r="J212" s="34"/>
    </row>
    <row r="213" spans="1:10" ht="29.25" customHeight="1">
      <c r="A213" s="167" t="s">
        <v>15</v>
      </c>
      <c r="B213" s="167"/>
      <c r="C213" s="167"/>
      <c r="D213" s="167"/>
      <c r="E213" s="167"/>
      <c r="F213" s="167"/>
      <c r="G213" s="167"/>
      <c r="H213" s="167"/>
      <c r="I213" s="167"/>
      <c r="J213" s="167"/>
    </row>
    <row r="214" spans="1:10" ht="7.5" customHeight="1">
      <c r="A214" s="36"/>
      <c r="B214" s="36"/>
      <c r="C214" s="36"/>
      <c r="D214" s="36"/>
      <c r="E214" s="36"/>
      <c r="F214" s="36"/>
      <c r="G214" s="36"/>
      <c r="H214" s="36"/>
      <c r="I214" s="36"/>
      <c r="J214" s="36"/>
    </row>
    <row r="215" spans="1:10" ht="14.25" customHeight="1">
      <c r="A215" s="166" t="s">
        <v>140</v>
      </c>
      <c r="B215" s="166"/>
      <c r="C215" s="166"/>
      <c r="D215" s="166"/>
      <c r="E215" s="166"/>
      <c r="F215" s="166"/>
      <c r="G215" s="166"/>
      <c r="H215" s="166"/>
      <c r="I215" s="166"/>
      <c r="J215" s="166"/>
    </row>
    <row r="216" spans="1:10" ht="4.5" customHeight="1">
      <c r="A216" s="34"/>
      <c r="B216" s="34"/>
      <c r="C216" s="34"/>
      <c r="D216" s="34"/>
      <c r="E216" s="34"/>
      <c r="F216" s="34"/>
      <c r="G216" s="34"/>
      <c r="H216" s="34"/>
      <c r="I216" s="34"/>
      <c r="J216" s="34"/>
    </row>
    <row r="217" spans="1:10" ht="12.75">
      <c r="A217" s="167" t="s">
        <v>16</v>
      </c>
      <c r="B217" s="167"/>
      <c r="C217" s="167"/>
      <c r="D217" s="167"/>
      <c r="E217" s="167"/>
      <c r="F217" s="167"/>
      <c r="G217" s="167"/>
      <c r="H217" s="167"/>
      <c r="I217" s="167"/>
      <c r="J217" s="167"/>
    </row>
    <row r="218" spans="1:10" ht="12.75">
      <c r="A218" s="36"/>
      <c r="B218" s="36"/>
      <c r="C218" s="36"/>
      <c r="D218" s="36"/>
      <c r="E218" s="36"/>
      <c r="F218" s="36"/>
      <c r="G218" s="36"/>
      <c r="H218" s="36"/>
      <c r="I218" s="36"/>
      <c r="J218" s="36"/>
    </row>
  </sheetData>
  <mergeCells count="278">
    <mergeCell ref="I135:I136"/>
    <mergeCell ref="J135:J136"/>
    <mergeCell ref="A136:B136"/>
    <mergeCell ref="C136:E136"/>
    <mergeCell ref="G129:H129"/>
    <mergeCell ref="G130:H130"/>
    <mergeCell ref="A135:F135"/>
    <mergeCell ref="G135:H136"/>
    <mergeCell ref="G122:H122"/>
    <mergeCell ref="G123:H123"/>
    <mergeCell ref="G124:H124"/>
    <mergeCell ref="A128:B128"/>
    <mergeCell ref="C128:E128"/>
    <mergeCell ref="G128:H128"/>
    <mergeCell ref="G89:H89"/>
    <mergeCell ref="G90:H90"/>
    <mergeCell ref="B195:J195"/>
    <mergeCell ref="B194:J194"/>
    <mergeCell ref="B177:J177"/>
    <mergeCell ref="B179:J179"/>
    <mergeCell ref="B184:J184"/>
    <mergeCell ref="B170:J170"/>
    <mergeCell ref="B171:J171"/>
    <mergeCell ref="A173:J173"/>
    <mergeCell ref="B196:J196"/>
    <mergeCell ref="B197:J197"/>
    <mergeCell ref="B185:H185"/>
    <mergeCell ref="A186:J186"/>
    <mergeCell ref="A187:I187"/>
    <mergeCell ref="A192:J192"/>
    <mergeCell ref="A150:B150"/>
    <mergeCell ref="G150:H150"/>
    <mergeCell ref="G141:H141"/>
    <mergeCell ref="C148:E148"/>
    <mergeCell ref="G148:H148"/>
    <mergeCell ref="G149:H149"/>
    <mergeCell ref="A148:B148"/>
    <mergeCell ref="A144:B144"/>
    <mergeCell ref="A145:B145"/>
    <mergeCell ref="C145:E145"/>
    <mergeCell ref="B166:J166"/>
    <mergeCell ref="B167:J167"/>
    <mergeCell ref="B168:J168"/>
    <mergeCell ref="B164:J164"/>
    <mergeCell ref="B165:J165"/>
    <mergeCell ref="A56:B56"/>
    <mergeCell ref="C56:E56"/>
    <mergeCell ref="G56:H56"/>
    <mergeCell ref="G57:H57"/>
    <mergeCell ref="A78:B78"/>
    <mergeCell ref="C78:E78"/>
    <mergeCell ref="A74:B74"/>
    <mergeCell ref="G77:H77"/>
    <mergeCell ref="C69:E69"/>
    <mergeCell ref="G69:H69"/>
    <mergeCell ref="C72:E72"/>
    <mergeCell ref="G72:H72"/>
    <mergeCell ref="G70:H70"/>
    <mergeCell ref="G79:H79"/>
    <mergeCell ref="A137:B137"/>
    <mergeCell ref="G137:H137"/>
    <mergeCell ref="C92:E92"/>
    <mergeCell ref="G92:H92"/>
    <mergeCell ref="G93:H93"/>
    <mergeCell ref="C107:E107"/>
    <mergeCell ref="A121:B121"/>
    <mergeCell ref="G121:H121"/>
    <mergeCell ref="A87:B87"/>
    <mergeCell ref="A140:B140"/>
    <mergeCell ref="C140:E140"/>
    <mergeCell ref="G140:H140"/>
    <mergeCell ref="G95:H95"/>
    <mergeCell ref="G100:H100"/>
    <mergeCell ref="G99:H99"/>
    <mergeCell ref="C101:E101"/>
    <mergeCell ref="C103:E103"/>
    <mergeCell ref="G96:H96"/>
    <mergeCell ref="A107:B107"/>
    <mergeCell ref="A203:J203"/>
    <mergeCell ref="A205:J205"/>
    <mergeCell ref="G146:H146"/>
    <mergeCell ref="A147:B147"/>
    <mergeCell ref="G147:H147"/>
    <mergeCell ref="A151:B151"/>
    <mergeCell ref="C151:E151"/>
    <mergeCell ref="G151:H151"/>
    <mergeCell ref="G152:H152"/>
    <mergeCell ref="G156:H156"/>
    <mergeCell ref="G145:H145"/>
    <mergeCell ref="G102:H102"/>
    <mergeCell ref="G144:H144"/>
    <mergeCell ref="G112:H112"/>
    <mergeCell ref="G106:H106"/>
    <mergeCell ref="G105:H105"/>
    <mergeCell ref="G114:H114"/>
    <mergeCell ref="G108:H108"/>
    <mergeCell ref="G109:H109"/>
    <mergeCell ref="G110:H110"/>
    <mergeCell ref="J66:J67"/>
    <mergeCell ref="A66:F66"/>
    <mergeCell ref="A84:B84"/>
    <mergeCell ref="G73:H73"/>
    <mergeCell ref="A71:B71"/>
    <mergeCell ref="G71:H71"/>
    <mergeCell ref="A72:B72"/>
    <mergeCell ref="G78:H78"/>
    <mergeCell ref="A77:B77"/>
    <mergeCell ref="C74:E74"/>
    <mergeCell ref="A44:B44"/>
    <mergeCell ref="A101:B101"/>
    <mergeCell ref="G101:H101"/>
    <mergeCell ref="I66:I67"/>
    <mergeCell ref="G94:H94"/>
    <mergeCell ref="G74:H74"/>
    <mergeCell ref="G75:H75"/>
    <mergeCell ref="A68:B68"/>
    <mergeCell ref="G68:H68"/>
    <mergeCell ref="A69:B69"/>
    <mergeCell ref="A45:B45"/>
    <mergeCell ref="C45:E45"/>
    <mergeCell ref="G47:H47"/>
    <mergeCell ref="G46:H46"/>
    <mergeCell ref="G45:H45"/>
    <mergeCell ref="J13:J14"/>
    <mergeCell ref="A11:I11"/>
    <mergeCell ref="B12:I12"/>
    <mergeCell ref="G13:H14"/>
    <mergeCell ref="A13:F13"/>
    <mergeCell ref="I13:I14"/>
    <mergeCell ref="A14:B14"/>
    <mergeCell ref="C14:E14"/>
    <mergeCell ref="I1:J1"/>
    <mergeCell ref="A2:J2"/>
    <mergeCell ref="A3:J3"/>
    <mergeCell ref="A4:J4"/>
    <mergeCell ref="A5:J5"/>
    <mergeCell ref="A7:J7"/>
    <mergeCell ref="A9:J9"/>
    <mergeCell ref="A207:J207"/>
    <mergeCell ref="B163:F163"/>
    <mergeCell ref="A91:B91"/>
    <mergeCell ref="A92:B92"/>
    <mergeCell ref="A159:J159"/>
    <mergeCell ref="A157:H157"/>
    <mergeCell ref="G104:H104"/>
    <mergeCell ref="A201:J201"/>
    <mergeCell ref="A199:J199"/>
    <mergeCell ref="G111:H111"/>
    <mergeCell ref="A217:J217"/>
    <mergeCell ref="A209:J209"/>
    <mergeCell ref="A211:J211"/>
    <mergeCell ref="A213:J213"/>
    <mergeCell ref="A215:J215"/>
    <mergeCell ref="G113:H113"/>
    <mergeCell ref="G115:H115"/>
    <mergeCell ref="A23:B23"/>
    <mergeCell ref="G91:H91"/>
    <mergeCell ref="G23:H23"/>
    <mergeCell ref="A60:H60"/>
    <mergeCell ref="A28:B28"/>
    <mergeCell ref="A64:I64"/>
    <mergeCell ref="B65:I65"/>
    <mergeCell ref="G28:H28"/>
    <mergeCell ref="G29:H29"/>
    <mergeCell ref="C28:E28"/>
    <mergeCell ref="A24:B24"/>
    <mergeCell ref="C24:E24"/>
    <mergeCell ref="G24:H24"/>
    <mergeCell ref="G25:H25"/>
    <mergeCell ref="A62:J62"/>
    <mergeCell ref="A67:B67"/>
    <mergeCell ref="G66:H67"/>
    <mergeCell ref="G48:H48"/>
    <mergeCell ref="C67:E67"/>
    <mergeCell ref="A55:B55"/>
    <mergeCell ref="G55:H55"/>
    <mergeCell ref="A49:B49"/>
    <mergeCell ref="G49:H49"/>
    <mergeCell ref="A50:B50"/>
    <mergeCell ref="A15:B15"/>
    <mergeCell ref="G15:H15"/>
    <mergeCell ref="A16:B16"/>
    <mergeCell ref="C16:E16"/>
    <mergeCell ref="G16:H16"/>
    <mergeCell ref="G17:H17"/>
    <mergeCell ref="A18:B18"/>
    <mergeCell ref="G18:H18"/>
    <mergeCell ref="A19:B19"/>
    <mergeCell ref="C19:E19"/>
    <mergeCell ref="G19:H19"/>
    <mergeCell ref="G20:H20"/>
    <mergeCell ref="G22:H22"/>
    <mergeCell ref="G27:H27"/>
    <mergeCell ref="G26:H26"/>
    <mergeCell ref="G21:H21"/>
    <mergeCell ref="G30:H30"/>
    <mergeCell ref="G31:H31"/>
    <mergeCell ref="A32:B32"/>
    <mergeCell ref="C32:E32"/>
    <mergeCell ref="G32:H32"/>
    <mergeCell ref="G33:H33"/>
    <mergeCell ref="A34:B34"/>
    <mergeCell ref="C34:E34"/>
    <mergeCell ref="G34:H34"/>
    <mergeCell ref="G35:H35"/>
    <mergeCell ref="A42:F42"/>
    <mergeCell ref="G42:H43"/>
    <mergeCell ref="B169:J169"/>
    <mergeCell ref="A118:B118"/>
    <mergeCell ref="C118:E118"/>
    <mergeCell ref="G118:H118"/>
    <mergeCell ref="G119:H119"/>
    <mergeCell ref="G120:H120"/>
    <mergeCell ref="I42:I43"/>
    <mergeCell ref="J42:J43"/>
    <mergeCell ref="A43:B43"/>
    <mergeCell ref="C43:E43"/>
    <mergeCell ref="G86:H86"/>
    <mergeCell ref="G80:H80"/>
    <mergeCell ref="G84:H84"/>
    <mergeCell ref="A85:B85"/>
    <mergeCell ref="C85:E85"/>
    <mergeCell ref="G85:H85"/>
    <mergeCell ref="G44:H44"/>
    <mergeCell ref="C50:E50"/>
    <mergeCell ref="G50:H50"/>
    <mergeCell ref="G51:H51"/>
    <mergeCell ref="G52:H52"/>
    <mergeCell ref="A138:B138"/>
    <mergeCell ref="C138:E138"/>
    <mergeCell ref="G138:H138"/>
    <mergeCell ref="G139:H139"/>
    <mergeCell ref="G155:H155"/>
    <mergeCell ref="G153:H153"/>
    <mergeCell ref="G154:H154"/>
    <mergeCell ref="G76:H76"/>
    <mergeCell ref="G126:H126"/>
    <mergeCell ref="G127:H127"/>
    <mergeCell ref="G81:H81"/>
    <mergeCell ref="G98:H98"/>
    <mergeCell ref="G103:H103"/>
    <mergeCell ref="G97:H97"/>
    <mergeCell ref="G87:H87"/>
    <mergeCell ref="A88:B88"/>
    <mergeCell ref="C88:E88"/>
    <mergeCell ref="G88:H88"/>
    <mergeCell ref="A125:B125"/>
    <mergeCell ref="C125:E125"/>
    <mergeCell ref="G125:H125"/>
    <mergeCell ref="A103:B103"/>
    <mergeCell ref="A116:B116"/>
    <mergeCell ref="C116:E116"/>
    <mergeCell ref="G117:H117"/>
    <mergeCell ref="G116:H116"/>
    <mergeCell ref="A122:B122"/>
    <mergeCell ref="C122:E122"/>
    <mergeCell ref="A53:B53"/>
    <mergeCell ref="C53:E53"/>
    <mergeCell ref="G53:H53"/>
    <mergeCell ref="G54:H54"/>
    <mergeCell ref="A58:B58"/>
    <mergeCell ref="C58:E58"/>
    <mergeCell ref="G58:H58"/>
    <mergeCell ref="G59:H59"/>
    <mergeCell ref="A131:B131"/>
    <mergeCell ref="C131:E131"/>
    <mergeCell ref="G131:H131"/>
    <mergeCell ref="G132:H132"/>
    <mergeCell ref="A142:B142"/>
    <mergeCell ref="C142:E142"/>
    <mergeCell ref="G142:H142"/>
    <mergeCell ref="G143:H143"/>
    <mergeCell ref="A82:F82"/>
    <mergeCell ref="G82:H83"/>
    <mergeCell ref="I82:I83"/>
    <mergeCell ref="J82:J83"/>
    <mergeCell ref="A83:B83"/>
    <mergeCell ref="C83:E8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2009-10-22T09:38:41Z</cp:lastPrinted>
  <dcterms:created xsi:type="dcterms:W3CDTF">2009-01-14T07:09:08Z</dcterms:created>
  <dcterms:modified xsi:type="dcterms:W3CDTF">2009-10-22T09:54:58Z</dcterms:modified>
  <cp:category/>
  <cp:version/>
  <cp:contentType/>
  <cp:contentStatus/>
</cp:coreProperties>
</file>