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<sst xmlns="http://schemas.openxmlformats.org/spreadsheetml/2006/main" count="114" uniqueCount="94">
  <si>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</si>
  <si>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</si>
  <si>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</si>
  <si>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</si>
  <si>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</si>
  <si>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</si>
  <si>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</si>
  <si>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</si>
  <si>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</si>
  <si>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</si>
  <si>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</si>
  <si>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</si>
  <si>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</si>
  <si>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</si>
  <si>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</si>
  <si>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"CALINECZKA"                                           ul. Rolna 33b   Łazy                  </t>
  </si>
  <si>
    <t xml:space="preserve">Punkt przedszkolny "Promyk"                                            ul. Lipowa 21  Mysiadło              </t>
  </si>
  <si>
    <t>Punkt przdszkolny  "Mały sportowiec"                        ul. Krasickiego 27A Nowa Iwiczna</t>
  </si>
  <si>
    <t xml:space="preserve">Razem punkty przedszkolne </t>
  </si>
  <si>
    <t xml:space="preserve">do Uchwały Nr </t>
  </si>
  <si>
    <t>Rady Gminy Lesznowola</t>
  </si>
  <si>
    <t xml:space="preserve">z dnia </t>
  </si>
  <si>
    <t>Niepubliczna  Szkoła Podstawowa i Gimnazjum w Jazgarzewszczyznie                     ul Okrężna 24A</t>
  </si>
  <si>
    <t>za okres I-VIII - 120 uczniów</t>
  </si>
  <si>
    <t>za okres IX-XII - 140 uczniów</t>
  </si>
  <si>
    <t>40 uczniów</t>
  </si>
  <si>
    <t>Niepubliczne Przedszkole "Miś"                                            w Nowej Iwicznej ul. Krasickiego2</t>
  </si>
  <si>
    <t>Niepubliczne Przedszkole "Pinokio"                w Nowej Iwicznej ul. Krasickiego 8A</t>
  </si>
  <si>
    <t>Przedszkole Zgromadzenia Sióstr Matki Bozej Miłosierdzia "Jutrzenka" w Derdach                     ul. Łączności 158</t>
  </si>
  <si>
    <t>75 dzieci</t>
  </si>
  <si>
    <t>110 dzieci</t>
  </si>
  <si>
    <t>70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</si>
  <si>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</si>
  <si>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</si>
  <si>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95 dzieci</t>
  </si>
  <si>
    <t>225 dzieci</t>
  </si>
  <si>
    <t>Niepubliczne Przedszkole "NibyLandia"                                            w Mysiadle  ul Wiejska 1</t>
  </si>
  <si>
    <t>za okres I-VIII - 120 dzieci</t>
  </si>
  <si>
    <t>za okres IX-XII - 140 dzieci</t>
  </si>
  <si>
    <t>Niepubliczne Przedszkole "Stokrotka"                                            w Janczewicach ul. Jedności 56</t>
  </si>
  <si>
    <t>za okres I-VIII - 50 dzieci</t>
  </si>
  <si>
    <t>za okres IX-XII - 80 dzieci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</si>
  <si>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</si>
  <si>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</si>
  <si>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</si>
  <si>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</si>
  <si>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</si>
  <si>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</si>
  <si>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</si>
  <si>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</si>
  <si>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>za okres IX-XII - 55 dzieci                           w tym 4 niepełnosprawnych</t>
  </si>
  <si>
    <t>za okres I -VIII - 40 dzieci                                             w tym 2 niepełnosprawnych</t>
  </si>
  <si>
    <t>za okres I -VIII -984 dzieci                                             w tym 2 niepełnosprawnych</t>
  </si>
  <si>
    <t>za okres IX-XII - 1049 dzieci                           w tym 4 niepełnosprawnych</t>
  </si>
  <si>
    <t>10 dzieci</t>
  </si>
  <si>
    <t>17 dzieci</t>
  </si>
  <si>
    <t>20 dzieci</t>
  </si>
  <si>
    <t>47 dzieci</t>
  </si>
  <si>
    <t>za okres I -VIII -1031 dzieci                                             w tym 2 niepełnosprawnych</t>
  </si>
  <si>
    <t>za okres IX-XII - 1096 dzieci                           w tym 4 niepełnosprawnych</t>
  </si>
  <si>
    <t>Niepubliczna Integracyjna Szkoła Podstawowa w Mysiadle   ul Krótka 11B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</si>
  <si>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</si>
  <si>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</si>
  <si>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</si>
  <si>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</si>
  <si>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</si>
  <si>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</si>
  <si>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</si>
  <si>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</si>
  <si>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</si>
  <si>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</si>
  <si>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Nazwa zadania</t>
  </si>
  <si>
    <t>Działania profilaktyczne i socjoterepeutyczne na rzecz społeczości gminy gminy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</si>
  <si>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</si>
  <si>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</si>
  <si>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należące sektora finansów publicznych</t>
  </si>
  <si>
    <t>OGÓŁEM DOTACJE</t>
  </si>
  <si>
    <t>Załącznik nr  3</t>
  </si>
  <si>
    <t>za okres I-VIII - 199 uczniów</t>
  </si>
  <si>
    <t>za okres IX-XII - 219 uczniów                            w tym 1 niepełnosprawny</t>
  </si>
  <si>
    <r>
      <t xml:space="preserve">1) W dziale 600 rozdz. 60013 </t>
    </r>
    <r>
      <rPr>
        <sz val="10"/>
        <rFont val="Arial"/>
        <family val="0"/>
      </rPr>
      <t xml:space="preserve">§ </t>
    </r>
    <r>
      <rPr>
        <sz val="10"/>
        <rFont val="Arial CE"/>
        <family val="0"/>
      </rPr>
      <t>6300 dotacje dotyczą wydatków inwestycyjnych</t>
    </r>
  </si>
  <si>
    <t xml:space="preserve">Jednostki samorządu terytorialmego - Gminy, miasta </t>
  </si>
  <si>
    <t>za dzieci z terenu gminy Lesznowola</t>
  </si>
  <si>
    <t>Razem dotacje dla jednostek należące do sektora finansów publicznych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</si>
  <si>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</si>
  <si>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</si>
  <si>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</si>
  <si>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</si>
  <si>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</si>
  <si>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</si>
  <si>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</si>
  <si>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>Dotacje udzielone w 2010 roku z budżetu gminy podmiotom należącym i nie należącym do sektora finansów publicznych</t>
  </si>
  <si>
    <t xml:space="preserve">Przewóz osób- linie autobusowe   (siedemset, osiemset) i lokalny transport zbiorowy "L" "Komunikacja uzupełniająca"- ZTM </t>
  </si>
  <si>
    <t>Upowszechnianie turystyki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</si>
</sst>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vertAlign val="superscript"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3" borderId="2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1" fontId="0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" fontId="0" fillId="2" borderId="12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 quotePrefix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1" fillId="5" borderId="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4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58">
      <selection activeCell="H74" sqref="H74"/>
    </sheetView>
  </sheetViews>
  <sheetFormatPr defaultColWidth="9.00390625" defaultRowHeight="12.75"/>
  <cols>
    <col min="1" max="3" width="7.75390625" style="1" customWidth="1"/>
    <col min="4" max="4" width="34.625" style="1" customWidth="1"/>
    <col min="5" max="5" width="12.625" style="1" customWidth="1"/>
    <col min="6" max="6" width="14.125" style="1" customWidth="1"/>
    <col min="7" max="7" width="11.375" style="1" customWidth="1"/>
    <col min="8" max="8" width="31.375" style="1" customWidth="1"/>
    <col min="9" max="16384" width="9.125" style="1" customWidth="1"/>
  </cols>
  <sheetData>
    <row r="1" spans="2:6" ht="12.75" customHeight="1">
      <c r="B1" s="4"/>
      <c r="C1" s="4"/>
      <c r="D1" s="4"/>
      <c r="E1" s="4"/>
      <c r="F1" s="19" t="s">
        <v>77</v>
      </c>
    </row>
    <row r="2" ht="12.75">
      <c r="F2" s="19" t="s">
        <v>19</v>
      </c>
    </row>
    <row r="3" ht="12.75">
      <c r="F3" s="19" t="s">
        <v>20</v>
      </c>
    </row>
    <row r="4" ht="12" customHeight="1">
      <c r="F4" s="19" t="s">
        <v>21</v>
      </c>
    </row>
    <row r="5" ht="4.5" customHeight="1" hidden="1"/>
    <row r="6" spans="1:8" ht="29.25" customHeight="1">
      <c r="A6" s="125" t="s">
        <v>91</v>
      </c>
      <c r="B6" s="125"/>
      <c r="C6" s="125"/>
      <c r="D6" s="125"/>
      <c r="E6" s="125"/>
      <c r="F6" s="125"/>
      <c r="G6" s="125"/>
      <c r="H6" s="125"/>
    </row>
    <row r="7" spans="1:8" ht="9.75" customHeight="1" hidden="1">
      <c r="A7" s="110"/>
      <c r="B7" s="110"/>
      <c r="C7" s="110"/>
      <c r="D7" s="110"/>
      <c r="E7" s="111"/>
      <c r="F7" s="111"/>
      <c r="G7" s="111"/>
      <c r="H7" s="111"/>
    </row>
    <row r="8" spans="1:8" ht="15.75" customHeight="1">
      <c r="A8" s="115" t="s">
        <v>1</v>
      </c>
      <c r="B8" s="115" t="s">
        <v>2</v>
      </c>
      <c r="C8" s="115" t="s">
        <v>0</v>
      </c>
      <c r="D8" s="116" t="s">
        <v>10</v>
      </c>
      <c r="E8" s="115" t="s">
        <v>9</v>
      </c>
      <c r="F8" s="115"/>
      <c r="G8" s="115"/>
      <c r="H8" s="115" t="s">
        <v>7</v>
      </c>
    </row>
    <row r="9" spans="1:8" ht="21" customHeight="1">
      <c r="A9" s="115"/>
      <c r="B9" s="115"/>
      <c r="C9" s="115"/>
      <c r="D9" s="116"/>
      <c r="E9" s="38" t="s">
        <v>6</v>
      </c>
      <c r="F9" s="38" t="s">
        <v>89</v>
      </c>
      <c r="G9" s="10" t="s">
        <v>8</v>
      </c>
      <c r="H9" s="115"/>
    </row>
    <row r="10" spans="1:9" ht="19.5" customHeight="1">
      <c r="A10" s="123" t="s">
        <v>69</v>
      </c>
      <c r="B10" s="141"/>
      <c r="C10" s="141"/>
      <c r="D10" s="141"/>
      <c r="E10" s="141"/>
      <c r="F10" s="141"/>
      <c r="G10" s="141"/>
      <c r="H10" s="142"/>
      <c r="I10" s="16"/>
    </row>
    <row r="11" spans="1:8" ht="26.25" customHeight="1">
      <c r="A11" s="39">
        <v>801</v>
      </c>
      <c r="B11" s="39">
        <v>80101</v>
      </c>
      <c r="C11" s="39">
        <v>2540</v>
      </c>
      <c r="D11" s="6" t="s">
        <v>60</v>
      </c>
      <c r="E11" s="96">
        <v>486272</v>
      </c>
      <c r="F11" s="13"/>
      <c r="G11" s="13"/>
      <c r="H11" s="13" t="s">
        <v>11</v>
      </c>
    </row>
    <row r="12" spans="1:8" ht="19.5" customHeight="1">
      <c r="A12" s="113"/>
      <c r="B12" s="113"/>
      <c r="C12" s="113">
        <v>2540</v>
      </c>
      <c r="D12" s="133" t="s">
        <v>22</v>
      </c>
      <c r="E12" s="143">
        <v>770292</v>
      </c>
      <c r="F12" s="131"/>
      <c r="G12" s="131"/>
      <c r="H12" s="13" t="s">
        <v>23</v>
      </c>
    </row>
    <row r="13" spans="1:8" ht="16.5" customHeight="1">
      <c r="A13" s="132"/>
      <c r="B13" s="132"/>
      <c r="C13" s="132"/>
      <c r="D13" s="134"/>
      <c r="E13" s="144"/>
      <c r="F13" s="112"/>
      <c r="G13" s="112"/>
      <c r="H13" s="13" t="s">
        <v>24</v>
      </c>
    </row>
    <row r="14" spans="1:8" ht="12.75" customHeight="1">
      <c r="A14" s="135">
        <v>801</v>
      </c>
      <c r="B14" s="135">
        <v>80101</v>
      </c>
      <c r="C14" s="135">
        <v>2540</v>
      </c>
      <c r="D14" s="137" t="s">
        <v>12</v>
      </c>
      <c r="E14" s="129">
        <f>SUM(E11:E13)</f>
        <v>1256564</v>
      </c>
      <c r="F14" s="139"/>
      <c r="G14" s="139"/>
      <c r="H14" s="34" t="s">
        <v>78</v>
      </c>
    </row>
    <row r="15" spans="1:8" ht="22.5">
      <c r="A15" s="136"/>
      <c r="B15" s="136"/>
      <c r="C15" s="136"/>
      <c r="D15" s="138"/>
      <c r="E15" s="140"/>
      <c r="F15" s="140"/>
      <c r="G15" s="140"/>
      <c r="H15" s="35" t="s">
        <v>79</v>
      </c>
    </row>
    <row r="16" spans="1:8" ht="39" customHeight="1">
      <c r="A16" s="39">
        <v>801</v>
      </c>
      <c r="B16" s="39">
        <v>80103</v>
      </c>
      <c r="C16" s="39">
        <v>2540</v>
      </c>
      <c r="D16" s="15" t="s">
        <v>22</v>
      </c>
      <c r="E16" s="14">
        <v>163234</v>
      </c>
      <c r="F16" s="13"/>
      <c r="G16" s="13"/>
      <c r="H16" s="13" t="s">
        <v>25</v>
      </c>
    </row>
    <row r="17" spans="1:8" ht="12.75">
      <c r="A17" s="22">
        <v>801</v>
      </c>
      <c r="B17" s="21">
        <v>80103</v>
      </c>
      <c r="C17" s="21">
        <v>2540</v>
      </c>
      <c r="D17" s="23" t="s">
        <v>13</v>
      </c>
      <c r="E17" s="24">
        <f>E16</f>
        <v>163234</v>
      </c>
      <c r="F17" s="20"/>
      <c r="G17" s="20"/>
      <c r="H17" s="20" t="s">
        <v>25</v>
      </c>
    </row>
    <row r="18" spans="1:8" ht="24">
      <c r="A18" s="39">
        <v>801</v>
      </c>
      <c r="B18" s="39">
        <v>80104</v>
      </c>
      <c r="C18" s="39">
        <v>2310</v>
      </c>
      <c r="D18" s="6" t="s">
        <v>81</v>
      </c>
      <c r="E18" s="14"/>
      <c r="F18" s="14">
        <v>1400000</v>
      </c>
      <c r="G18" s="14"/>
      <c r="H18" s="13" t="s">
        <v>82</v>
      </c>
    </row>
    <row r="19" spans="1:8" ht="36">
      <c r="A19" s="39">
        <v>801</v>
      </c>
      <c r="B19" s="39">
        <v>80104</v>
      </c>
      <c r="C19" s="39">
        <v>2540</v>
      </c>
      <c r="D19" s="6" t="s">
        <v>28</v>
      </c>
      <c r="E19" s="14">
        <v>611217</v>
      </c>
      <c r="F19" s="13"/>
      <c r="G19" s="13"/>
      <c r="H19" s="13" t="s">
        <v>29</v>
      </c>
    </row>
    <row r="20" spans="1:8" ht="27.75" customHeight="1">
      <c r="A20" s="39"/>
      <c r="B20" s="39"/>
      <c r="C20" s="39">
        <v>2540</v>
      </c>
      <c r="D20" s="6" t="s">
        <v>27</v>
      </c>
      <c r="E20" s="14">
        <v>896452</v>
      </c>
      <c r="F20" s="13"/>
      <c r="G20" s="13"/>
      <c r="H20" s="13" t="s">
        <v>30</v>
      </c>
    </row>
    <row r="21" spans="1:8" ht="24">
      <c r="A21" s="39"/>
      <c r="B21" s="39"/>
      <c r="C21" s="39">
        <v>2540</v>
      </c>
      <c r="D21" s="6" t="s">
        <v>26</v>
      </c>
      <c r="E21" s="14">
        <v>570470</v>
      </c>
      <c r="F21" s="13"/>
      <c r="G21" s="13"/>
      <c r="H21" s="13" t="s">
        <v>31</v>
      </c>
    </row>
    <row r="22" spans="1:8" ht="24">
      <c r="A22" s="39"/>
      <c r="B22" s="39"/>
      <c r="C22" s="39">
        <v>2540</v>
      </c>
      <c r="D22" s="6" t="s">
        <v>32</v>
      </c>
      <c r="E22" s="14">
        <v>1833651</v>
      </c>
      <c r="F22" s="13"/>
      <c r="G22" s="13"/>
      <c r="H22" s="13" t="s">
        <v>35</v>
      </c>
    </row>
    <row r="23" spans="1:8" ht="33" customHeight="1">
      <c r="A23" s="39"/>
      <c r="B23" s="39"/>
      <c r="C23" s="39">
        <v>2540</v>
      </c>
      <c r="D23" s="6" t="s">
        <v>33</v>
      </c>
      <c r="E23" s="14">
        <v>774209</v>
      </c>
      <c r="F23" s="13"/>
      <c r="G23" s="13"/>
      <c r="H23" s="13" t="s">
        <v>34</v>
      </c>
    </row>
    <row r="24" spans="1:8" ht="15.75" customHeight="1">
      <c r="A24" s="113"/>
      <c r="B24" s="113"/>
      <c r="C24" s="113">
        <v>2540</v>
      </c>
      <c r="D24" s="133" t="s">
        <v>36</v>
      </c>
      <c r="E24" s="121">
        <v>1032278</v>
      </c>
      <c r="F24" s="131"/>
      <c r="G24" s="131"/>
      <c r="H24" s="25" t="s">
        <v>37</v>
      </c>
    </row>
    <row r="25" spans="1:8" ht="16.5" customHeight="1">
      <c r="A25" s="132"/>
      <c r="B25" s="132"/>
      <c r="C25" s="132"/>
      <c r="D25" s="134"/>
      <c r="E25" s="122"/>
      <c r="F25" s="112"/>
      <c r="G25" s="112"/>
      <c r="H25" s="26" t="s">
        <v>38</v>
      </c>
    </row>
    <row r="26" spans="1:8" ht="12.75">
      <c r="A26" s="113"/>
      <c r="B26" s="113"/>
      <c r="C26" s="113">
        <v>2540</v>
      </c>
      <c r="D26" s="133" t="s">
        <v>39</v>
      </c>
      <c r="E26" s="121">
        <v>488974</v>
      </c>
      <c r="F26" s="131"/>
      <c r="G26" s="131"/>
      <c r="H26" s="25" t="s">
        <v>40</v>
      </c>
    </row>
    <row r="27" spans="1:8" ht="12.75">
      <c r="A27" s="132"/>
      <c r="B27" s="132"/>
      <c r="C27" s="132"/>
      <c r="D27" s="134"/>
      <c r="E27" s="122"/>
      <c r="F27" s="112"/>
      <c r="G27" s="112"/>
      <c r="H27" s="26" t="s">
        <v>41</v>
      </c>
    </row>
    <row r="28" spans="1:8" ht="27" customHeight="1">
      <c r="A28" s="113"/>
      <c r="B28" s="113"/>
      <c r="C28" s="113">
        <v>2540</v>
      </c>
      <c r="D28" s="133" t="s">
        <v>42</v>
      </c>
      <c r="E28" s="121">
        <v>376824</v>
      </c>
      <c r="F28" s="131"/>
      <c r="G28" s="131"/>
      <c r="H28" s="27" t="s">
        <v>51</v>
      </c>
    </row>
    <row r="29" spans="1:8" ht="21" customHeight="1">
      <c r="A29" s="132"/>
      <c r="B29" s="132"/>
      <c r="C29" s="132"/>
      <c r="D29" s="134"/>
      <c r="E29" s="122"/>
      <c r="F29" s="112"/>
      <c r="G29" s="112"/>
      <c r="H29" s="28" t="s">
        <v>50</v>
      </c>
    </row>
    <row r="30" spans="1:8" ht="24">
      <c r="A30" s="39"/>
      <c r="B30" s="39"/>
      <c r="C30" s="39">
        <v>2540</v>
      </c>
      <c r="D30" s="6" t="s">
        <v>43</v>
      </c>
      <c r="E30" s="14">
        <v>529722</v>
      </c>
      <c r="F30" s="13"/>
      <c r="G30" s="13"/>
      <c r="H30" s="13" t="s">
        <v>44</v>
      </c>
    </row>
    <row r="31" spans="1:8" ht="24">
      <c r="A31" s="39"/>
      <c r="B31" s="39"/>
      <c r="C31" s="39">
        <v>2540</v>
      </c>
      <c r="D31" s="18" t="s">
        <v>45</v>
      </c>
      <c r="E31" s="14">
        <v>407478</v>
      </c>
      <c r="F31" s="13"/>
      <c r="G31" s="13"/>
      <c r="H31" s="13" t="s">
        <v>46</v>
      </c>
    </row>
    <row r="32" spans="1:8" ht="24">
      <c r="A32" s="39"/>
      <c r="B32" s="39"/>
      <c r="C32" s="39">
        <v>2540</v>
      </c>
      <c r="D32" s="6" t="s">
        <v>47</v>
      </c>
      <c r="E32" s="14">
        <v>195590</v>
      </c>
      <c r="F32" s="13"/>
      <c r="G32" s="13"/>
      <c r="H32" s="13" t="s">
        <v>48</v>
      </c>
    </row>
    <row r="33" spans="1:8" ht="24">
      <c r="A33" s="39"/>
      <c r="B33" s="39"/>
      <c r="C33" s="39">
        <v>2540</v>
      </c>
      <c r="D33" s="18" t="s">
        <v>14</v>
      </c>
      <c r="E33" s="14">
        <v>488974</v>
      </c>
      <c r="F33" s="13"/>
      <c r="G33" s="13"/>
      <c r="H33" s="13" t="s">
        <v>49</v>
      </c>
    </row>
    <row r="34" spans="1:8" ht="22.5">
      <c r="A34" s="148">
        <v>801</v>
      </c>
      <c r="B34" s="148">
        <v>80104</v>
      </c>
      <c r="C34" s="148"/>
      <c r="D34" s="139"/>
      <c r="E34" s="129">
        <f>SUM(E18:E33)</f>
        <v>8205839</v>
      </c>
      <c r="F34" s="129">
        <f>SUM(F18:F33)</f>
        <v>1400000</v>
      </c>
      <c r="G34" s="129"/>
      <c r="H34" s="32" t="s">
        <v>52</v>
      </c>
    </row>
    <row r="35" spans="1:8" ht="22.5">
      <c r="A35" s="149"/>
      <c r="B35" s="149"/>
      <c r="C35" s="149"/>
      <c r="D35" s="140"/>
      <c r="E35" s="130"/>
      <c r="F35" s="130"/>
      <c r="G35" s="140"/>
      <c r="H35" s="33" t="s">
        <v>53</v>
      </c>
    </row>
    <row r="36" spans="1:8" ht="24">
      <c r="A36" s="39">
        <v>801</v>
      </c>
      <c r="B36" s="39">
        <v>80104</v>
      </c>
      <c r="C36" s="39">
        <v>2540</v>
      </c>
      <c r="D36" s="17" t="s">
        <v>15</v>
      </c>
      <c r="E36" s="29">
        <v>43464</v>
      </c>
      <c r="F36" s="13"/>
      <c r="G36" s="13"/>
      <c r="H36" s="13" t="s">
        <v>54</v>
      </c>
    </row>
    <row r="37" spans="1:8" ht="24">
      <c r="A37" s="39"/>
      <c r="B37" s="39"/>
      <c r="C37" s="39">
        <v>2540</v>
      </c>
      <c r="D37" s="17" t="s">
        <v>16</v>
      </c>
      <c r="E37" s="29">
        <v>81478</v>
      </c>
      <c r="F37" s="13"/>
      <c r="G37" s="13"/>
      <c r="H37" s="13" t="s">
        <v>55</v>
      </c>
    </row>
    <row r="38" spans="1:8" ht="24">
      <c r="A38" s="8"/>
      <c r="B38" s="8"/>
      <c r="C38" s="39">
        <v>2540</v>
      </c>
      <c r="D38" s="18" t="s">
        <v>17</v>
      </c>
      <c r="E38" s="29">
        <v>86928</v>
      </c>
      <c r="F38" s="5"/>
      <c r="G38" s="5"/>
      <c r="H38" s="13" t="s">
        <v>56</v>
      </c>
    </row>
    <row r="39" spans="1:8" ht="12.75">
      <c r="A39" s="9">
        <v>801</v>
      </c>
      <c r="B39" s="9">
        <v>80104</v>
      </c>
      <c r="C39" s="9">
        <v>2540</v>
      </c>
      <c r="D39" s="31" t="s">
        <v>18</v>
      </c>
      <c r="E39" s="24">
        <f>SUM(E36:E38)</f>
        <v>211870</v>
      </c>
      <c r="F39" s="30"/>
      <c r="G39" s="30"/>
      <c r="H39" s="20" t="s">
        <v>57</v>
      </c>
    </row>
    <row r="40" spans="1:8" ht="22.5" customHeight="1">
      <c r="A40" s="150">
        <v>801</v>
      </c>
      <c r="B40" s="150">
        <v>80104</v>
      </c>
      <c r="C40" s="150"/>
      <c r="D40" s="156"/>
      <c r="E40" s="152">
        <f>SUM(E34,E39)</f>
        <v>8417709</v>
      </c>
      <c r="F40" s="152">
        <f>SUM(F34,F39)</f>
        <v>1400000</v>
      </c>
      <c r="G40" s="154">
        <f>G34</f>
        <v>0</v>
      </c>
      <c r="H40" s="36" t="s">
        <v>58</v>
      </c>
    </row>
    <row r="41" spans="1:8" ht="21" customHeight="1">
      <c r="A41" s="151"/>
      <c r="B41" s="151"/>
      <c r="C41" s="151"/>
      <c r="D41" s="153"/>
      <c r="E41" s="153"/>
      <c r="F41" s="153"/>
      <c r="G41" s="155"/>
      <c r="H41" s="37" t="s">
        <v>59</v>
      </c>
    </row>
    <row r="42" spans="1:8" ht="20.25" customHeight="1">
      <c r="A42" s="42">
        <v>801</v>
      </c>
      <c r="B42" s="42"/>
      <c r="C42" s="42"/>
      <c r="D42" s="43" t="s">
        <v>61</v>
      </c>
      <c r="E42" s="44">
        <f>E40+E17+E14</f>
        <v>9837507</v>
      </c>
      <c r="F42" s="44">
        <f>F40+F17+F14</f>
        <v>1400000</v>
      </c>
      <c r="G42" s="43"/>
      <c r="H42" s="43"/>
    </row>
    <row r="43" spans="1:8" ht="15.75" customHeight="1">
      <c r="A43" s="8">
        <v>921</v>
      </c>
      <c r="B43" s="8">
        <v>92109</v>
      </c>
      <c r="C43" s="8">
        <v>2480</v>
      </c>
      <c r="D43" s="40" t="s">
        <v>4</v>
      </c>
      <c r="E43" s="14">
        <v>1221000</v>
      </c>
      <c r="F43" s="5"/>
      <c r="G43" s="5"/>
      <c r="H43" s="5" t="s">
        <v>62</v>
      </c>
    </row>
    <row r="44" spans="1:8" ht="18" customHeight="1">
      <c r="A44" s="8"/>
      <c r="B44" s="8"/>
      <c r="C44" s="8">
        <v>2480</v>
      </c>
      <c r="D44" s="41" t="s">
        <v>4</v>
      </c>
      <c r="E44" s="14">
        <v>307384</v>
      </c>
      <c r="F44" s="5"/>
      <c r="G44" s="5"/>
      <c r="H44" s="5" t="s">
        <v>63</v>
      </c>
    </row>
    <row r="45" spans="1:8" ht="12.75">
      <c r="A45" s="3">
        <v>921</v>
      </c>
      <c r="B45" s="3">
        <v>92116</v>
      </c>
      <c r="C45" s="3">
        <v>2480</v>
      </c>
      <c r="D45" s="2" t="s">
        <v>5</v>
      </c>
      <c r="E45" s="14">
        <v>717000</v>
      </c>
      <c r="F45" s="5"/>
      <c r="G45" s="5"/>
      <c r="H45" s="5" t="s">
        <v>62</v>
      </c>
    </row>
    <row r="46" spans="1:8" ht="12.75">
      <c r="A46" s="45">
        <v>921</v>
      </c>
      <c r="B46" s="45"/>
      <c r="C46" s="45"/>
      <c r="D46" s="46" t="s">
        <v>3</v>
      </c>
      <c r="E46" s="47">
        <f>SUM(E43:E45)</f>
        <v>2245384</v>
      </c>
      <c r="F46" s="46"/>
      <c r="G46" s="46"/>
      <c r="H46" s="46"/>
    </row>
    <row r="47" spans="1:8" ht="20.25" customHeight="1">
      <c r="A47" s="45"/>
      <c r="B47" s="45"/>
      <c r="C47" s="45"/>
      <c r="D47" s="46" t="s">
        <v>84</v>
      </c>
      <c r="E47" s="47">
        <f>E42+E46</f>
        <v>12082891</v>
      </c>
      <c r="F47" s="47"/>
      <c r="G47" s="46"/>
      <c r="H47" s="46"/>
    </row>
    <row r="48" spans="1:8" ht="67.5">
      <c r="A48" s="90">
        <v>150</v>
      </c>
      <c r="B48" s="89">
        <v>15011</v>
      </c>
      <c r="C48" s="90">
        <v>6639</v>
      </c>
      <c r="D48" s="91" t="s">
        <v>65</v>
      </c>
      <c r="E48" s="92"/>
      <c r="F48" s="92">
        <v>23742</v>
      </c>
      <c r="G48" s="13"/>
      <c r="H48" s="98" t="s">
        <v>85</v>
      </c>
    </row>
    <row r="49" spans="1:8" ht="45">
      <c r="A49" s="90">
        <v>600</v>
      </c>
      <c r="B49" s="89">
        <v>60004</v>
      </c>
      <c r="C49" s="90">
        <v>2310</v>
      </c>
      <c r="D49" s="91" t="s">
        <v>64</v>
      </c>
      <c r="E49" s="92"/>
      <c r="F49" s="92">
        <v>1919036</v>
      </c>
      <c r="G49" s="13"/>
      <c r="H49" s="99" t="s">
        <v>92</v>
      </c>
    </row>
    <row r="50" spans="1:8" ht="24" customHeight="1">
      <c r="A50" s="90"/>
      <c r="B50" s="89"/>
      <c r="C50" s="90">
        <v>2310</v>
      </c>
      <c r="D50" s="91" t="s">
        <v>64</v>
      </c>
      <c r="E50" s="92"/>
      <c r="F50" s="92">
        <v>240396</v>
      </c>
      <c r="G50" s="13"/>
      <c r="H50" s="99" t="s">
        <v>88</v>
      </c>
    </row>
    <row r="51" spans="1:8" ht="25.5">
      <c r="A51" s="90">
        <v>600</v>
      </c>
      <c r="B51" s="89">
        <v>60013</v>
      </c>
      <c r="C51" s="90">
        <v>6300</v>
      </c>
      <c r="D51" s="93" t="s">
        <v>65</v>
      </c>
      <c r="E51" s="92"/>
      <c r="F51" s="92">
        <v>700000</v>
      </c>
      <c r="G51" s="13"/>
      <c r="H51" s="99" t="s">
        <v>87</v>
      </c>
    </row>
    <row r="52" spans="1:8" ht="30.75" customHeight="1">
      <c r="A52" s="106">
        <v>600</v>
      </c>
      <c r="B52" s="107">
        <v>60013</v>
      </c>
      <c r="C52" s="106">
        <v>6300</v>
      </c>
      <c r="D52" s="108" t="s">
        <v>65</v>
      </c>
      <c r="E52" s="92"/>
      <c r="F52" s="92">
        <v>93940</v>
      </c>
      <c r="G52" s="13"/>
      <c r="H52" s="109" t="s">
        <v>90</v>
      </c>
    </row>
    <row r="53" spans="1:8" ht="22.5">
      <c r="A53" s="94">
        <v>750</v>
      </c>
      <c r="B53" s="94">
        <v>75020</v>
      </c>
      <c r="C53" s="94">
        <v>2710</v>
      </c>
      <c r="D53" s="95" t="s">
        <v>67</v>
      </c>
      <c r="E53" s="92"/>
      <c r="F53" s="92">
        <v>120000</v>
      </c>
      <c r="G53" s="13"/>
      <c r="H53" s="100" t="s">
        <v>66</v>
      </c>
    </row>
    <row r="54" spans="1:8" ht="56.25">
      <c r="A54" s="94">
        <v>750</v>
      </c>
      <c r="B54" s="94">
        <v>75095</v>
      </c>
      <c r="C54" s="94">
        <v>6639</v>
      </c>
      <c r="D54" s="91" t="s">
        <v>65</v>
      </c>
      <c r="E54" s="92"/>
      <c r="F54" s="92">
        <v>4515</v>
      </c>
      <c r="G54" s="13"/>
      <c r="H54" s="98" t="s">
        <v>86</v>
      </c>
    </row>
    <row r="55" spans="1:8" ht="18" customHeight="1">
      <c r="A55" s="45"/>
      <c r="B55" s="45"/>
      <c r="C55" s="45"/>
      <c r="D55" s="46" t="s">
        <v>68</v>
      </c>
      <c r="E55" s="47"/>
      <c r="F55" s="51">
        <f>SUM(F48:F54)+F42</f>
        <v>4501629</v>
      </c>
      <c r="G55" s="46"/>
      <c r="H55" s="46"/>
    </row>
    <row r="56" spans="1:8" ht="30" customHeight="1">
      <c r="A56" s="145" t="s">
        <v>83</v>
      </c>
      <c r="B56" s="146"/>
      <c r="C56" s="146"/>
      <c r="D56" s="147"/>
      <c r="E56" s="48">
        <f>E47</f>
        <v>12082891</v>
      </c>
      <c r="F56" s="48">
        <f>F55</f>
        <v>4501629</v>
      </c>
      <c r="G56" s="5"/>
      <c r="H56" s="78"/>
    </row>
    <row r="57" spans="1:8" ht="6.75" customHeight="1">
      <c r="A57" s="49"/>
      <c r="B57" s="49"/>
      <c r="C57" s="49"/>
      <c r="D57" s="49"/>
      <c r="E57" s="50"/>
      <c r="F57" s="49"/>
      <c r="G57" s="49"/>
      <c r="H57" s="56"/>
    </row>
    <row r="58" spans="1:8" ht="12.75" customHeight="1">
      <c r="A58" s="123" t="s">
        <v>70</v>
      </c>
      <c r="B58" s="124"/>
      <c r="C58" s="124"/>
      <c r="D58" s="124"/>
      <c r="E58" s="124"/>
      <c r="F58" s="124"/>
      <c r="G58" s="124"/>
      <c r="H58" s="55"/>
    </row>
    <row r="59" spans="1:8" ht="12.75">
      <c r="A59" s="115" t="s">
        <v>1</v>
      </c>
      <c r="B59" s="115" t="s">
        <v>2</v>
      </c>
      <c r="C59" s="115" t="s">
        <v>0</v>
      </c>
      <c r="D59" s="116" t="s">
        <v>71</v>
      </c>
      <c r="E59" s="115" t="s">
        <v>9</v>
      </c>
      <c r="F59" s="115"/>
      <c r="G59" s="117"/>
      <c r="H59" s="55"/>
    </row>
    <row r="60" spans="1:8" ht="24">
      <c r="A60" s="115"/>
      <c r="B60" s="115"/>
      <c r="C60" s="115"/>
      <c r="D60" s="116"/>
      <c r="E60" s="38" t="s">
        <v>6</v>
      </c>
      <c r="F60" s="38" t="s">
        <v>89</v>
      </c>
      <c r="G60" s="10" t="s">
        <v>8</v>
      </c>
      <c r="H60" s="79"/>
    </row>
    <row r="61" spans="1:8" ht="12.75">
      <c r="A61" s="52">
        <v>630</v>
      </c>
      <c r="B61" s="52">
        <v>63003</v>
      </c>
      <c r="C61" s="53">
        <v>2810</v>
      </c>
      <c r="D61" s="54" t="s">
        <v>93</v>
      </c>
      <c r="E61" s="5"/>
      <c r="F61" s="11">
        <v>5000</v>
      </c>
      <c r="G61" s="5"/>
      <c r="H61" s="79"/>
    </row>
    <row r="62" spans="1:8" ht="12.75">
      <c r="A62" s="58"/>
      <c r="B62" s="58"/>
      <c r="C62" s="59">
        <v>2820</v>
      </c>
      <c r="D62" s="60" t="s">
        <v>93</v>
      </c>
      <c r="E62" s="12"/>
      <c r="F62" s="61">
        <v>10000</v>
      </c>
      <c r="G62" s="12"/>
      <c r="H62" s="56"/>
    </row>
    <row r="63" spans="1:8" ht="12.75">
      <c r="A63" s="9">
        <v>630</v>
      </c>
      <c r="B63" s="9">
        <v>63003</v>
      </c>
      <c r="C63" s="80"/>
      <c r="D63" s="81"/>
      <c r="E63" s="30"/>
      <c r="F63" s="82">
        <f>F61+F62</f>
        <v>15000</v>
      </c>
      <c r="G63" s="30"/>
      <c r="H63" s="56"/>
    </row>
    <row r="64" spans="1:8" ht="38.25">
      <c r="A64" s="77">
        <v>851</v>
      </c>
      <c r="B64" s="77">
        <v>85154</v>
      </c>
      <c r="C64" s="71">
        <v>2810</v>
      </c>
      <c r="D64" s="76" t="s">
        <v>72</v>
      </c>
      <c r="E64" s="72"/>
      <c r="F64" s="73">
        <v>20000</v>
      </c>
      <c r="G64" s="72"/>
      <c r="H64" s="56"/>
    </row>
    <row r="65" spans="1:7" ht="38.25">
      <c r="A65" s="52"/>
      <c r="B65" s="52"/>
      <c r="C65" s="53">
        <v>2820</v>
      </c>
      <c r="D65" s="54" t="s">
        <v>72</v>
      </c>
      <c r="E65" s="64"/>
      <c r="F65" s="65">
        <v>5000</v>
      </c>
      <c r="G65" s="64"/>
    </row>
    <row r="66" spans="1:7" ht="38.25">
      <c r="A66" s="101"/>
      <c r="B66" s="101"/>
      <c r="C66" s="102">
        <v>2830</v>
      </c>
      <c r="D66" s="103" t="s">
        <v>72</v>
      </c>
      <c r="E66" s="104"/>
      <c r="F66" s="105">
        <v>20000</v>
      </c>
      <c r="G66" s="104"/>
    </row>
    <row r="67" spans="1:7" ht="12.75">
      <c r="A67" s="84">
        <v>851</v>
      </c>
      <c r="B67" s="84">
        <v>85154</v>
      </c>
      <c r="C67" s="80"/>
      <c r="D67" s="81"/>
      <c r="E67" s="30"/>
      <c r="F67" s="82">
        <f>F64++F65+F66</f>
        <v>45000</v>
      </c>
      <c r="G67" s="7"/>
    </row>
    <row r="68" spans="1:7" ht="25.5">
      <c r="A68" s="74">
        <v>921</v>
      </c>
      <c r="B68" s="74">
        <v>92195</v>
      </c>
      <c r="C68" s="75">
        <v>2810</v>
      </c>
      <c r="D68" s="76" t="s">
        <v>73</v>
      </c>
      <c r="E68" s="72"/>
      <c r="F68" s="73">
        <v>5000</v>
      </c>
      <c r="G68" s="72"/>
    </row>
    <row r="69" spans="1:7" ht="25.5">
      <c r="A69" s="58"/>
      <c r="B69" s="58"/>
      <c r="C69" s="59">
        <v>2820</v>
      </c>
      <c r="D69" s="60" t="s">
        <v>73</v>
      </c>
      <c r="E69" s="69"/>
      <c r="F69" s="70">
        <v>5000</v>
      </c>
      <c r="G69" s="69"/>
    </row>
    <row r="70" spans="1:7" ht="12.75">
      <c r="A70" s="9">
        <v>921</v>
      </c>
      <c r="B70" s="9">
        <v>92195</v>
      </c>
      <c r="C70" s="80"/>
      <c r="D70" s="81"/>
      <c r="E70" s="30"/>
      <c r="F70" s="82">
        <f>F68+F69</f>
        <v>10000</v>
      </c>
      <c r="G70" s="7"/>
    </row>
    <row r="71" spans="1:7" ht="76.5">
      <c r="A71" s="57">
        <v>926</v>
      </c>
      <c r="B71" s="57">
        <v>92605</v>
      </c>
      <c r="C71" s="57">
        <v>2810</v>
      </c>
      <c r="D71" s="66" t="s">
        <v>74</v>
      </c>
      <c r="E71" s="62"/>
      <c r="F71" s="63">
        <v>6000</v>
      </c>
      <c r="G71" s="62"/>
    </row>
    <row r="72" spans="1:7" ht="76.5">
      <c r="A72" s="67"/>
      <c r="B72" s="67"/>
      <c r="C72" s="67">
        <v>2820</v>
      </c>
      <c r="D72" s="68" t="s">
        <v>74</v>
      </c>
      <c r="E72" s="69"/>
      <c r="F72" s="70">
        <v>256000</v>
      </c>
      <c r="G72" s="69"/>
    </row>
    <row r="73" spans="1:7" ht="12.75">
      <c r="A73" s="83">
        <v>926</v>
      </c>
      <c r="B73" s="83">
        <v>92605</v>
      </c>
      <c r="C73" s="30"/>
      <c r="D73" s="30"/>
      <c r="E73" s="30"/>
      <c r="F73" s="82">
        <f>F71+F72</f>
        <v>262000</v>
      </c>
      <c r="G73" s="30"/>
    </row>
    <row r="74" spans="1:7" ht="27" customHeight="1">
      <c r="A74" s="118" t="s">
        <v>75</v>
      </c>
      <c r="B74" s="119"/>
      <c r="C74" s="119"/>
      <c r="D74" s="120"/>
      <c r="E74" s="85"/>
      <c r="F74" s="85">
        <f>F73+F70+F67+F63</f>
        <v>332000</v>
      </c>
      <c r="G74" s="86"/>
    </row>
    <row r="75" spans="1:7" ht="15.75">
      <c r="A75" s="126" t="s">
        <v>76</v>
      </c>
      <c r="B75" s="127"/>
      <c r="C75" s="127"/>
      <c r="D75" s="128"/>
      <c r="E75" s="87">
        <f>E56</f>
        <v>12082891</v>
      </c>
      <c r="F75" s="87">
        <f>F74+F56</f>
        <v>4833629</v>
      </c>
      <c r="G75" s="88"/>
    </row>
    <row r="77" spans="1:8" ht="12.75">
      <c r="A77" s="114" t="s">
        <v>80</v>
      </c>
      <c r="B77" s="114"/>
      <c r="C77" s="114"/>
      <c r="D77" s="114"/>
      <c r="E77" s="114"/>
      <c r="F77" s="114"/>
      <c r="H77" s="97"/>
    </row>
  </sheetData>
  <mergeCells count="67">
    <mergeCell ref="G34:G35"/>
    <mergeCell ref="A40:A41"/>
    <mergeCell ref="B40:B41"/>
    <mergeCell ref="C40:C41"/>
    <mergeCell ref="E40:E41"/>
    <mergeCell ref="G40:G41"/>
    <mergeCell ref="F40:F41"/>
    <mergeCell ref="D40:D41"/>
    <mergeCell ref="F34:F35"/>
    <mergeCell ref="A28:A29"/>
    <mergeCell ref="C24:C25"/>
    <mergeCell ref="C26:C27"/>
    <mergeCell ref="B26:B27"/>
    <mergeCell ref="D26:D27"/>
    <mergeCell ref="A56:D56"/>
    <mergeCell ref="C34:C35"/>
    <mergeCell ref="B34:B35"/>
    <mergeCell ref="A34:A35"/>
    <mergeCell ref="C28:C29"/>
    <mergeCell ref="D34:D35"/>
    <mergeCell ref="D28:D29"/>
    <mergeCell ref="A26:A27"/>
    <mergeCell ref="B28:B29"/>
    <mergeCell ref="A59:A60"/>
    <mergeCell ref="B59:B60"/>
    <mergeCell ref="C59:C60"/>
    <mergeCell ref="D59:D60"/>
    <mergeCell ref="A10:H10"/>
    <mergeCell ref="A12:A13"/>
    <mergeCell ref="B12:B13"/>
    <mergeCell ref="C12:C13"/>
    <mergeCell ref="D12:D13"/>
    <mergeCell ref="G12:G13"/>
    <mergeCell ref="F12:F13"/>
    <mergeCell ref="E12:E13"/>
    <mergeCell ref="G14:G15"/>
    <mergeCell ref="F14:F15"/>
    <mergeCell ref="E14:E15"/>
    <mergeCell ref="E24:E25"/>
    <mergeCell ref="A14:A15"/>
    <mergeCell ref="B14:B15"/>
    <mergeCell ref="C14:C15"/>
    <mergeCell ref="D14:D15"/>
    <mergeCell ref="F26:F27"/>
    <mergeCell ref="G26:G27"/>
    <mergeCell ref="G28:G29"/>
    <mergeCell ref="F28:F29"/>
    <mergeCell ref="A6:H6"/>
    <mergeCell ref="A75:D75"/>
    <mergeCell ref="E34:E35"/>
    <mergeCell ref="H8:H9"/>
    <mergeCell ref="G24:G25"/>
    <mergeCell ref="F24:F25"/>
    <mergeCell ref="A24:A25"/>
    <mergeCell ref="B24:B25"/>
    <mergeCell ref="D24:D25"/>
    <mergeCell ref="E8:G8"/>
    <mergeCell ref="A77:F77"/>
    <mergeCell ref="B8:B9"/>
    <mergeCell ref="C8:C9"/>
    <mergeCell ref="D8:D9"/>
    <mergeCell ref="A8:A9"/>
    <mergeCell ref="E59:G59"/>
    <mergeCell ref="A74:D74"/>
    <mergeCell ref="E26:E27"/>
    <mergeCell ref="E28:E29"/>
    <mergeCell ref="A58:G58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2009-12-09T07:22:37Z</cp:lastPrinted>
  <dcterms:created xsi:type="dcterms:W3CDTF">2002-11-12T12:41:20Z</dcterms:created>
  <dcterms:modified xsi:type="dcterms:W3CDTF">2009-12-11T10:14:52Z</dcterms:modified>
  <cp:category/>
  <cp:version/>
  <cp:contentType/>
  <cp:contentStatus/>
</cp:coreProperties>
</file>