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<sst xmlns="http://schemas.openxmlformats.org/spreadsheetml/2006/main" count="126" uniqueCount="102">
  <si>
    <t>§</t>
  </si>
  <si>
    <t>Dział</t>
  </si>
  <si>
    <t>RAZEM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</si>
  <si>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</si>
  <si>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</si>
  <si>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</si>
  <si>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</si>
  <si>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</si>
  <si>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</si>
  <si>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>79 uczniów w tym 1 niepełnosprawny</t>
  </si>
  <si>
    <t>Razem szkoły podstawowe</t>
  </si>
  <si>
    <t xml:space="preserve">Razem oddziały przedszkolne </t>
  </si>
  <si>
    <t>Niepubliczne Przedszkole "Bajkolandia" Lesznowola ul. Sportowa 3</t>
  </si>
  <si>
    <t xml:space="preserve">Punkt przedszkolny "CALINECZKA"                                           ul. Rolna 33b   Łazy                  </t>
  </si>
  <si>
    <t xml:space="preserve">Punkt przedszkolny "Promyk"                                            ul. Lipowa 21  Mysiadło              </t>
  </si>
  <si>
    <t>Punkt przdszkolny  "Mały sportowiec"                        ul. Krasickiego 27A Nowa Iwiczna</t>
  </si>
  <si>
    <t xml:space="preserve">Razem punkty przedszkolne </t>
  </si>
  <si>
    <t>Rady Gminy Lesznowola</t>
  </si>
  <si>
    <t>Niepubliczna  Szkoła Podstawowa i Gimnazjum w Jazgarzewszczyznie                     ul Okrężna 24A</t>
  </si>
  <si>
    <t>za okres I-VIII - 120 uczniów</t>
  </si>
  <si>
    <t>za okres IX-XII - 140 uczniów</t>
  </si>
  <si>
    <t>40 uczniów</t>
  </si>
  <si>
    <t>Niepubliczne Przedszkole "Miś"                                            w Nowej Iwicznej ul. Krasickiego2</t>
  </si>
  <si>
    <t>Niepubliczne Przedszkole "Pinokio"                w Nowej Iwicznej ul. Krasickiego 8A</t>
  </si>
  <si>
    <t>Przedszkole Zgromadzenia Sióstr Matki Bozej Miłosierdzia "Jutrzenka" w Derdach                     ul. Łączności 158</t>
  </si>
  <si>
    <t>75 dzieci</t>
  </si>
  <si>
    <t>110 dzieci</t>
  </si>
  <si>
    <t>70 dzieci</t>
  </si>
  <si>
    <t>Niepubliczne Przedszkole "Nutka"                                            w Starej Iwicznej ul. Słoneczna 30</t>
  </si>
  <si>
    <t>Niepubliczne Przedszkole "Mini Przedszkole"                                            Kolonia Mrokowska ul. Rejonowa 84C</t>
  </si>
  <si>
    <t>95 dzieci</t>
  </si>
  <si>
    <t>225 dzieci</t>
  </si>
  <si>
    <t>Niepubliczne Przedszkole "NibyLandia"                                            w Mysiadle  ul Wiejska 1</t>
  </si>
  <si>
    <t>za okres I-VIII - 120 dzieci</t>
  </si>
  <si>
    <t>za okres IX-XII - 140 dzieci</t>
  </si>
  <si>
    <t>Niepubliczne Przedszkole "Stokrotka"                                            w Janczewicach ul. Jedności 56</t>
  </si>
  <si>
    <t>za okres I-VIII - 50 dzieci</t>
  </si>
  <si>
    <t>za okres IX-XII - 80 dzieci</t>
  </si>
  <si>
    <t>Niepubliczne Przedszkole "Pluszowy Miś"                                            w Starej Iwicznej ul. Słoneczna 105</t>
  </si>
  <si>
    <t>Niepubliczne Przedszkole "Fantazja"                                            Łazy ul. Łączności 2F</t>
  </si>
  <si>
    <t>65 dzieci</t>
  </si>
  <si>
    <t xml:space="preserve">Muzyczna  Przedszkolandia  Agnieszka Wachowska Łazy ul. Wiejska 3E                                     </t>
  </si>
  <si>
    <t>50 dzieci</t>
  </si>
  <si>
    <t>Niepubliczne Przedszkole "Bzyczek"                                            Łazy ul. Łączności 11</t>
  </si>
  <si>
    <t>24 dzieci</t>
  </si>
  <si>
    <t>60 dzieci</t>
  </si>
  <si>
    <t>za okres IX-XII - 55 dzieci                           w tym 4 niepełnosprawnych</t>
  </si>
  <si>
    <t>za okres I -VIII - 40 dzieci                                             w tym 2 niepełnosprawnych</t>
  </si>
  <si>
    <t>za okres I -VIII -984 dzieci                                             w tym 2 niepełnosprawnych</t>
  </si>
  <si>
    <t>za okres IX-XII - 1049 dzieci                           w tym 4 niepełnosprawnych</t>
  </si>
  <si>
    <t>10 dzieci</t>
  </si>
  <si>
    <t>20 dzieci</t>
  </si>
  <si>
    <t>za okres I -VIII -1031 dzieci                                             w tym 2 niepełnosprawnych</t>
  </si>
  <si>
    <t>za okres IX-XII - 1096 dzieci                           w tym 4 niepełnosprawnych</t>
  </si>
  <si>
    <t>Niepubliczna Integracyjna Szkoła Podstawowa w Mysiadle   ul Krótka 11B</t>
  </si>
  <si>
    <t xml:space="preserve">RAZEM </t>
  </si>
  <si>
    <t>Bieżąca działalność</t>
  </si>
  <si>
    <t>Środki Funduszu Sołeckiego</t>
  </si>
  <si>
    <t>Miasto Stołeczne Warszawa</t>
  </si>
  <si>
    <t>Samorząd Województwa Mazowieckiego</t>
  </si>
  <si>
    <t>Utrzymanie filii Starostwa w zakresie komunikacji i architektury</t>
  </si>
  <si>
    <t>Powiat Piaseczyński</t>
  </si>
  <si>
    <t>RAZEM dotacje celowe</t>
  </si>
  <si>
    <r>
      <t xml:space="preserve"> I.</t>
    </r>
    <r>
      <rPr>
        <b/>
        <sz val="10"/>
        <rFont val="Arial CE"/>
        <family val="0"/>
      </rPr>
      <t xml:space="preserve"> JEDNOSTKI SEKTORA FINANSÓW PUBLICZNYCH</t>
    </r>
  </si>
  <si>
    <r>
      <t xml:space="preserve">II. </t>
    </r>
    <r>
      <rPr>
        <b/>
        <sz val="10"/>
        <rFont val="Arial CE"/>
        <family val="0"/>
      </rPr>
      <t>JEDNOSTKI NIE NALEŻĄCE DO SEKTORA FINANSÓW PUBLICZNYCH</t>
    </r>
  </si>
  <si>
    <t>Wspieranie kultury i ochrony dziedzictwa narodowego</t>
  </si>
  <si>
    <t>Prowadzenie zajęć rekreacyjno-sportowych i szkoleniowych w zakresie kultury fizycznej, organizacja i obsługa zawodów sportowych oraz masowych imprez rekreacyjnych dla społeczności z terenu gminy</t>
  </si>
  <si>
    <t>OGÓŁEM DOTACJE</t>
  </si>
  <si>
    <t>za okres I-VIII - 199 uczniów</t>
  </si>
  <si>
    <t>za okres IX-XII - 219 uczniów                            w tym 1 niepełnosprawny</t>
  </si>
  <si>
    <t xml:space="preserve">Jednostki samorządu terytorialmego - Gminy, miasta </t>
  </si>
  <si>
    <t>za dzieci z terenu gminy Lesznowola</t>
  </si>
  <si>
    <t xml:space="preserve">RAZEM dotacje podmiotowe </t>
  </si>
  <si>
    <t>Przyspieszenie wzrostu konkurencyjności województwa mazowieckiego, przez budowanie społeczeństwa informacyjnego i gospodarki opartej na wiedzy poprzez stworzenie zintegrowanych baz wiedzy o Mazowszu</t>
  </si>
  <si>
    <t xml:space="preserve">Rozwój elektronicznej administracji w samorządach województwa mazowieckiego wspomagającej niwelowanie dwudzielności potencjału województwa </t>
  </si>
  <si>
    <r>
      <t xml:space="preserve">Budowa nowego przebiegu drogi wojewódzkiej Nr 721 </t>
    </r>
    <r>
      <rPr>
        <vertAlign val="superscript"/>
        <sz val="8"/>
        <rFont val="Arial CE"/>
        <family val="0"/>
      </rPr>
      <t>1)</t>
    </r>
  </si>
  <si>
    <t>Udział w kosztach wspólnego biletu - ZTM</t>
  </si>
  <si>
    <t>celowej</t>
  </si>
  <si>
    <t>Lesznowola - projekt sygnalizacji świetlnej ul. Szkolna 1)</t>
  </si>
  <si>
    <t xml:space="preserve">Przewóz osób- linie autobusowe   (siedemset, osiemset) i lokalny transport zbiorowy "L" "Komunikacja uzupełniająca"- ZTM </t>
  </si>
  <si>
    <t>Upowszechnianie turystyki</t>
  </si>
  <si>
    <t>przed zmianami</t>
  </si>
  <si>
    <t>po zmianach</t>
  </si>
  <si>
    <t>przed mio towej</t>
  </si>
  <si>
    <t>17 dzieci w tym 1 niepełnosprawne</t>
  </si>
  <si>
    <t>47 dzieci w tym 1 niepełnoasprawne</t>
  </si>
  <si>
    <t>Rozdz</t>
  </si>
  <si>
    <t>przed miotowej</t>
  </si>
  <si>
    <t>Dotacje udzielone w 2010 roku z budżetu gminy podmiotom należącym i nie należącym do sektora finansów publicznych - po zmianach</t>
  </si>
  <si>
    <t>Razem dotacje dla jednostek należących do sektora finansów publicznych</t>
  </si>
  <si>
    <t>Razem dotacje dla jednostek nie należących sektora finansów publicznych</t>
  </si>
  <si>
    <t>010</t>
  </si>
  <si>
    <t>01010</t>
  </si>
  <si>
    <t>Gmina Piaseczno</t>
  </si>
  <si>
    <t>Jazgarzewszczyzna - Projekt budowy kanalizacji ul. Krzywa</t>
  </si>
  <si>
    <r>
      <t xml:space="preserve">1) W dziale 600 rozdz. 60013 </t>
    </r>
    <r>
      <rPr>
        <sz val="10"/>
        <rFont val="Arial"/>
        <family val="0"/>
      </rPr>
      <t xml:space="preserve">§ </t>
    </r>
    <r>
      <rPr>
        <sz val="10"/>
        <rFont val="Arial CE"/>
        <family val="0"/>
      </rPr>
      <t>6300 dotacje dotyczą wydatków   inwestycyjnych</t>
    </r>
  </si>
  <si>
    <t>Gmina Gąbin</t>
  </si>
  <si>
    <t>Remont dróg gminnych uszkodzonych w wyniku powodzi</t>
  </si>
  <si>
    <t>Działania profilaktyczne i socjoterapeutyczne na rzecz społeczości gminy gminy</t>
  </si>
  <si>
    <t>Załącznik nr  3</t>
  </si>
  <si>
    <t>z dnia  29 grudnia 2010r.</t>
  </si>
  <si>
    <t>do Uchwały Nr 9/III/2010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</si>
</sst>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0"/>
      <name val="Arial"/>
      <family val="0"/>
    </font>
    <font>
      <vertAlign val="superscript"/>
      <sz val="8"/>
      <name val="Arial CE"/>
      <family val="0"/>
    </font>
    <font>
      <b/>
      <sz val="6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1" fontId="0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3" borderId="2" xfId="0" applyFont="1" applyFill="1" applyBorder="1" applyAlignment="1">
      <alignment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 wrapText="1"/>
    </xf>
    <xf numFmtId="3" fontId="5" fillId="3" borderId="2" xfId="0" applyNumberFormat="1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/>
    </xf>
    <xf numFmtId="3" fontId="5" fillId="5" borderId="2" xfId="0" applyNumberFormat="1" applyFont="1" applyFill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5" borderId="2" xfId="0" applyNumberFormat="1" applyFont="1" applyFill="1" applyBorder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0" fillId="0" borderId="3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1" fontId="0" fillId="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1" fontId="0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1" fontId="0" fillId="2" borderId="11" xfId="0" applyNumberFormat="1" applyFont="1" applyFill="1" applyBorder="1" applyAlignment="1" quotePrefix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3" fontId="3" fillId="3" borderId="2" xfId="0" applyNumberFormat="1" applyFont="1" applyFill="1" applyBorder="1" applyAlignment="1">
      <alignment vertical="center"/>
    </xf>
    <xf numFmtId="1" fontId="3" fillId="3" borderId="2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 quotePrefix="1">
      <alignment horizontal="center" vertical="center"/>
    </xf>
    <xf numFmtId="3" fontId="3" fillId="6" borderId="1" xfId="0" applyNumberFormat="1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3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horizontal="left" vertical="center" wrapText="1"/>
    </xf>
    <xf numFmtId="1" fontId="0" fillId="2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0" fillId="2" borderId="7" xfId="0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5" fillId="3" borderId="3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3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2" xfId="0" applyFont="1" applyBorder="1" applyAlignment="1" quotePrefix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3" fontId="5" fillId="2" borderId="12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7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5" fillId="4" borderId="3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1" fillId="5" borderId="5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6" borderId="4" xfId="0" applyFont="1" applyFill="1" applyBorder="1" applyAlignment="1">
      <alignment vertical="center" wrapText="1"/>
    </xf>
    <xf numFmtId="0" fontId="3" fillId="6" borderId="20" xfId="0" applyFont="1" applyFill="1" applyBorder="1" applyAlignment="1">
      <alignment vertical="center" wrapText="1"/>
    </xf>
    <xf numFmtId="0" fontId="3" fillId="6" borderId="16" xfId="0" applyFont="1" applyFill="1" applyBorder="1" applyAlignment="1">
      <alignment vertical="center" wrapText="1"/>
    </xf>
    <xf numFmtId="3" fontId="3" fillId="4" borderId="3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 topLeftCell="A36">
      <selection activeCell="G14" sqref="G14"/>
    </sheetView>
  </sheetViews>
  <sheetFormatPr defaultColWidth="9.00390625" defaultRowHeight="12.75"/>
  <cols>
    <col min="1" max="1" width="4.00390625" style="1" customWidth="1"/>
    <col min="2" max="2" width="5.75390625" style="1" customWidth="1"/>
    <col min="3" max="3" width="5.25390625" style="1" customWidth="1"/>
    <col min="4" max="4" width="33.75390625" style="1" customWidth="1"/>
    <col min="5" max="6" width="9.875" style="1" customWidth="1"/>
    <col min="7" max="7" width="9.75390625" style="1" customWidth="1"/>
    <col min="8" max="8" width="10.25390625" style="1" customWidth="1"/>
    <col min="9" max="9" width="5.625" style="1" customWidth="1"/>
    <col min="10" max="10" width="31.375" style="1" customWidth="1"/>
    <col min="11" max="16384" width="9.125" style="1" customWidth="1"/>
  </cols>
  <sheetData>
    <row r="1" spans="2:8" ht="12.75" customHeight="1">
      <c r="B1" s="4"/>
      <c r="C1" s="4"/>
      <c r="D1" s="4"/>
      <c r="E1" s="4"/>
      <c r="F1" s="4"/>
      <c r="G1" s="4"/>
      <c r="H1" s="17" t="s">
        <v>99</v>
      </c>
    </row>
    <row r="2" ht="12.75">
      <c r="H2" s="17" t="s">
        <v>101</v>
      </c>
    </row>
    <row r="3" ht="12.75">
      <c r="H3" s="17" t="s">
        <v>17</v>
      </c>
    </row>
    <row r="4" ht="12" customHeight="1">
      <c r="H4" s="17" t="s">
        <v>100</v>
      </c>
    </row>
    <row r="5" ht="4.5" customHeight="1" hidden="1"/>
    <row r="6" spans="1:10" ht="31.5" customHeight="1">
      <c r="A6" s="153" t="s">
        <v>88</v>
      </c>
      <c r="B6" s="153"/>
      <c r="C6" s="153"/>
      <c r="D6" s="153"/>
      <c r="E6" s="153"/>
      <c r="F6" s="153"/>
      <c r="G6" s="153"/>
      <c r="H6" s="153"/>
      <c r="I6" s="153"/>
      <c r="J6" s="153"/>
    </row>
    <row r="7" spans="1:10" ht="6" customHeight="1">
      <c r="A7" s="93"/>
      <c r="B7" s="93"/>
      <c r="C7" s="93"/>
      <c r="D7" s="93"/>
      <c r="E7" s="94"/>
      <c r="F7" s="94"/>
      <c r="G7" s="94"/>
      <c r="H7" s="94"/>
      <c r="I7" s="94"/>
      <c r="J7" s="94"/>
    </row>
    <row r="8" spans="1:10" ht="21.75" customHeight="1">
      <c r="A8" s="154" t="s">
        <v>63</v>
      </c>
      <c r="B8" s="155"/>
      <c r="C8" s="155"/>
      <c r="D8" s="155"/>
      <c r="E8" s="155"/>
      <c r="F8" s="155"/>
      <c r="G8" s="155"/>
      <c r="H8" s="155"/>
      <c r="I8" s="155"/>
      <c r="J8" s="155"/>
    </row>
    <row r="9" spans="1:10" ht="15.75" customHeight="1">
      <c r="A9" s="142" t="s">
        <v>1</v>
      </c>
      <c r="B9" s="142" t="s">
        <v>86</v>
      </c>
      <c r="C9" s="142" t="s">
        <v>0</v>
      </c>
      <c r="D9" s="150" t="s">
        <v>8</v>
      </c>
      <c r="E9" s="128" t="s">
        <v>7</v>
      </c>
      <c r="F9" s="128"/>
      <c r="G9" s="128"/>
      <c r="H9" s="128"/>
      <c r="I9" s="128"/>
      <c r="J9" s="114" t="s">
        <v>6</v>
      </c>
    </row>
    <row r="10" spans="1:10" ht="15" customHeight="1">
      <c r="A10" s="145"/>
      <c r="B10" s="145"/>
      <c r="C10" s="145"/>
      <c r="D10" s="151"/>
      <c r="E10" s="124" t="s">
        <v>5</v>
      </c>
      <c r="F10" s="113"/>
      <c r="G10" s="129" t="s">
        <v>77</v>
      </c>
      <c r="H10" s="130"/>
      <c r="I10" s="126" t="s">
        <v>87</v>
      </c>
      <c r="J10" s="115"/>
    </row>
    <row r="11" spans="1:10" ht="27.75" customHeight="1">
      <c r="A11" s="143"/>
      <c r="B11" s="143"/>
      <c r="C11" s="143"/>
      <c r="D11" s="152"/>
      <c r="E11" s="101" t="s">
        <v>81</v>
      </c>
      <c r="F11" s="101" t="s">
        <v>82</v>
      </c>
      <c r="G11" s="101" t="s">
        <v>81</v>
      </c>
      <c r="H11" s="101" t="s">
        <v>82</v>
      </c>
      <c r="I11" s="127"/>
      <c r="J11" s="116"/>
    </row>
    <row r="12" spans="1:10" ht="39" customHeight="1">
      <c r="A12" s="36">
        <v>801</v>
      </c>
      <c r="B12" s="36">
        <v>80101</v>
      </c>
      <c r="C12" s="36">
        <v>2540</v>
      </c>
      <c r="D12" s="6" t="s">
        <v>54</v>
      </c>
      <c r="E12" s="79">
        <v>486272</v>
      </c>
      <c r="F12" s="79">
        <v>482772</v>
      </c>
      <c r="G12" s="79"/>
      <c r="H12" s="12"/>
      <c r="I12" s="12"/>
      <c r="J12" s="12" t="s">
        <v>9</v>
      </c>
    </row>
    <row r="13" spans="1:10" ht="19.5" customHeight="1">
      <c r="A13" s="135"/>
      <c r="B13" s="135"/>
      <c r="C13" s="135">
        <v>2540</v>
      </c>
      <c r="D13" s="133" t="s">
        <v>18</v>
      </c>
      <c r="E13" s="119">
        <v>770292</v>
      </c>
      <c r="F13" s="119">
        <v>613700</v>
      </c>
      <c r="G13" s="97"/>
      <c r="H13" s="156"/>
      <c r="I13" s="156"/>
      <c r="J13" s="12" t="s">
        <v>19</v>
      </c>
    </row>
    <row r="14" spans="1:10" ht="17.25" customHeight="1">
      <c r="A14" s="136"/>
      <c r="B14" s="136"/>
      <c r="C14" s="136"/>
      <c r="D14" s="134"/>
      <c r="E14" s="158"/>
      <c r="F14" s="120"/>
      <c r="G14" s="98"/>
      <c r="H14" s="157"/>
      <c r="I14" s="157"/>
      <c r="J14" s="12" t="s">
        <v>20</v>
      </c>
    </row>
    <row r="15" spans="1:10" ht="12.75" customHeight="1">
      <c r="A15" s="146">
        <v>801</v>
      </c>
      <c r="B15" s="146">
        <v>80101</v>
      </c>
      <c r="C15" s="146">
        <v>2540</v>
      </c>
      <c r="D15" s="148" t="s">
        <v>10</v>
      </c>
      <c r="E15" s="117">
        <f>SUM(E12:E14)</f>
        <v>1256564</v>
      </c>
      <c r="F15" s="117">
        <f>SUM(F12:F14)</f>
        <v>1096472</v>
      </c>
      <c r="G15" s="95"/>
      <c r="H15" s="125"/>
      <c r="I15" s="125"/>
      <c r="J15" s="32" t="s">
        <v>68</v>
      </c>
    </row>
    <row r="16" spans="1:10" ht="22.5">
      <c r="A16" s="147"/>
      <c r="B16" s="147"/>
      <c r="C16" s="147"/>
      <c r="D16" s="149"/>
      <c r="E16" s="121"/>
      <c r="F16" s="121"/>
      <c r="G16" s="96"/>
      <c r="H16" s="121"/>
      <c r="I16" s="121"/>
      <c r="J16" s="33" t="s">
        <v>69</v>
      </c>
    </row>
    <row r="17" spans="1:10" ht="42" customHeight="1">
      <c r="A17" s="36">
        <v>801</v>
      </c>
      <c r="B17" s="36">
        <v>80103</v>
      </c>
      <c r="C17" s="36">
        <v>2540</v>
      </c>
      <c r="D17" s="14" t="s">
        <v>18</v>
      </c>
      <c r="E17" s="13">
        <v>257234</v>
      </c>
      <c r="F17" s="13">
        <v>233000</v>
      </c>
      <c r="G17" s="13"/>
      <c r="H17" s="12"/>
      <c r="I17" s="12"/>
      <c r="J17" s="12" t="s">
        <v>21</v>
      </c>
    </row>
    <row r="18" spans="1:10" ht="18" customHeight="1">
      <c r="A18" s="20">
        <v>801</v>
      </c>
      <c r="B18" s="19">
        <v>80103</v>
      </c>
      <c r="C18" s="19">
        <v>2540</v>
      </c>
      <c r="D18" s="21" t="s">
        <v>11</v>
      </c>
      <c r="E18" s="22">
        <f>E17</f>
        <v>257234</v>
      </c>
      <c r="F18" s="22">
        <f>F17</f>
        <v>233000</v>
      </c>
      <c r="G18" s="22"/>
      <c r="H18" s="18"/>
      <c r="I18" s="18"/>
      <c r="J18" s="18" t="s">
        <v>21</v>
      </c>
    </row>
    <row r="19" spans="1:10" ht="41.25" customHeight="1">
      <c r="A19" s="36">
        <v>801</v>
      </c>
      <c r="B19" s="36">
        <v>80104</v>
      </c>
      <c r="C19" s="36">
        <v>2540</v>
      </c>
      <c r="D19" s="6" t="s">
        <v>24</v>
      </c>
      <c r="E19" s="13">
        <v>611217</v>
      </c>
      <c r="F19" s="13">
        <v>609900</v>
      </c>
      <c r="G19" s="13"/>
      <c r="H19" s="12"/>
      <c r="I19" s="12"/>
      <c r="J19" s="12" t="s">
        <v>25</v>
      </c>
    </row>
    <row r="20" spans="1:10" ht="24" customHeight="1">
      <c r="A20" s="36"/>
      <c r="B20" s="36"/>
      <c r="C20" s="36">
        <v>2540</v>
      </c>
      <c r="D20" s="6" t="s">
        <v>23</v>
      </c>
      <c r="E20" s="13">
        <v>861452</v>
      </c>
      <c r="F20" s="13">
        <v>849600</v>
      </c>
      <c r="G20" s="13"/>
      <c r="H20" s="12"/>
      <c r="I20" s="12"/>
      <c r="J20" s="12" t="s">
        <v>26</v>
      </c>
    </row>
    <row r="21" spans="1:10" ht="27.75" customHeight="1">
      <c r="A21" s="36"/>
      <c r="B21" s="36"/>
      <c r="C21" s="36">
        <v>2540</v>
      </c>
      <c r="D21" s="6" t="s">
        <v>22</v>
      </c>
      <c r="E21" s="13">
        <v>532470</v>
      </c>
      <c r="F21" s="13">
        <v>495100</v>
      </c>
      <c r="G21" s="13"/>
      <c r="H21" s="12"/>
      <c r="I21" s="12"/>
      <c r="J21" s="12" t="s">
        <v>27</v>
      </c>
    </row>
    <row r="22" spans="1:10" ht="32.25" customHeight="1">
      <c r="A22" s="36"/>
      <c r="B22" s="36"/>
      <c r="C22" s="36">
        <v>2540</v>
      </c>
      <c r="D22" s="6" t="s">
        <v>28</v>
      </c>
      <c r="E22" s="13">
        <v>1733651</v>
      </c>
      <c r="F22" s="13">
        <v>1697825</v>
      </c>
      <c r="G22" s="13"/>
      <c r="H22" s="12"/>
      <c r="I22" s="12"/>
      <c r="J22" s="12" t="s">
        <v>31</v>
      </c>
    </row>
    <row r="23" spans="1:10" ht="38.25" customHeight="1">
      <c r="A23" s="36"/>
      <c r="B23" s="36"/>
      <c r="C23" s="36">
        <v>2540</v>
      </c>
      <c r="D23" s="6" t="s">
        <v>29</v>
      </c>
      <c r="E23" s="13">
        <v>760209</v>
      </c>
      <c r="F23" s="13">
        <v>709020</v>
      </c>
      <c r="G23" s="13"/>
      <c r="H23" s="12"/>
      <c r="I23" s="12"/>
      <c r="J23" s="12" t="s">
        <v>30</v>
      </c>
    </row>
    <row r="24" spans="1:10" ht="17.25" customHeight="1">
      <c r="A24" s="135"/>
      <c r="B24" s="135"/>
      <c r="C24" s="135">
        <v>2540</v>
      </c>
      <c r="D24" s="133" t="s">
        <v>32</v>
      </c>
      <c r="E24" s="122">
        <v>932278</v>
      </c>
      <c r="F24" s="122">
        <v>869300</v>
      </c>
      <c r="G24" s="99"/>
      <c r="H24" s="156"/>
      <c r="I24" s="156"/>
      <c r="J24" s="23" t="s">
        <v>33</v>
      </c>
    </row>
    <row r="25" spans="1:10" ht="16.5" customHeight="1">
      <c r="A25" s="136"/>
      <c r="B25" s="136"/>
      <c r="C25" s="136"/>
      <c r="D25" s="134"/>
      <c r="E25" s="123"/>
      <c r="F25" s="123"/>
      <c r="G25" s="100"/>
      <c r="H25" s="157"/>
      <c r="I25" s="157"/>
      <c r="J25" s="24" t="s">
        <v>34</v>
      </c>
    </row>
    <row r="26" spans="1:10" ht="12.75">
      <c r="A26" s="135"/>
      <c r="B26" s="135"/>
      <c r="C26" s="135">
        <v>2540</v>
      </c>
      <c r="D26" s="133" t="s">
        <v>35</v>
      </c>
      <c r="E26" s="122">
        <v>488974</v>
      </c>
      <c r="F26" s="122">
        <v>436700</v>
      </c>
      <c r="G26" s="99"/>
      <c r="H26" s="156"/>
      <c r="I26" s="156"/>
      <c r="J26" s="23" t="s">
        <v>36</v>
      </c>
    </row>
    <row r="27" spans="1:10" ht="15" customHeight="1">
      <c r="A27" s="136"/>
      <c r="B27" s="136"/>
      <c r="C27" s="136"/>
      <c r="D27" s="134"/>
      <c r="E27" s="123"/>
      <c r="F27" s="123"/>
      <c r="G27" s="100"/>
      <c r="H27" s="157"/>
      <c r="I27" s="157"/>
      <c r="J27" s="24" t="s">
        <v>37</v>
      </c>
    </row>
    <row r="28" spans="1:10" ht="27" customHeight="1">
      <c r="A28" s="135"/>
      <c r="B28" s="135"/>
      <c r="C28" s="135">
        <v>2540</v>
      </c>
      <c r="D28" s="133" t="s">
        <v>38</v>
      </c>
      <c r="E28" s="122">
        <v>236824</v>
      </c>
      <c r="F28" s="122">
        <v>179010</v>
      </c>
      <c r="G28" s="99"/>
      <c r="H28" s="156"/>
      <c r="I28" s="156"/>
      <c r="J28" s="25" t="s">
        <v>47</v>
      </c>
    </row>
    <row r="29" spans="1:10" ht="21" customHeight="1">
      <c r="A29" s="136"/>
      <c r="B29" s="136"/>
      <c r="C29" s="136"/>
      <c r="D29" s="134"/>
      <c r="E29" s="123"/>
      <c r="F29" s="123"/>
      <c r="G29" s="100"/>
      <c r="H29" s="157"/>
      <c r="I29" s="157"/>
      <c r="J29" s="26" t="s">
        <v>46</v>
      </c>
    </row>
    <row r="30" spans="1:10" ht="27.75" customHeight="1">
      <c r="A30" s="36"/>
      <c r="B30" s="36"/>
      <c r="C30" s="36">
        <v>2540</v>
      </c>
      <c r="D30" s="6" t="s">
        <v>39</v>
      </c>
      <c r="E30" s="13">
        <v>349722</v>
      </c>
      <c r="F30" s="13">
        <v>333500</v>
      </c>
      <c r="G30" s="13"/>
      <c r="H30" s="12"/>
      <c r="I30" s="12"/>
      <c r="J30" s="12" t="s">
        <v>40</v>
      </c>
    </row>
    <row r="31" spans="1:10" ht="30.75" customHeight="1">
      <c r="A31" s="36"/>
      <c r="B31" s="36"/>
      <c r="C31" s="36">
        <v>2540</v>
      </c>
      <c r="D31" s="16" t="s">
        <v>41</v>
      </c>
      <c r="E31" s="13">
        <v>308478</v>
      </c>
      <c r="F31" s="13">
        <v>289310</v>
      </c>
      <c r="G31" s="13"/>
      <c r="H31" s="12"/>
      <c r="I31" s="12"/>
      <c r="J31" s="12" t="s">
        <v>42</v>
      </c>
    </row>
    <row r="32" spans="1:10" ht="27.75" customHeight="1">
      <c r="A32" s="36"/>
      <c r="B32" s="36"/>
      <c r="C32" s="36">
        <v>2540</v>
      </c>
      <c r="D32" s="6" t="s">
        <v>43</v>
      </c>
      <c r="E32" s="13">
        <v>165590</v>
      </c>
      <c r="F32" s="13">
        <v>152810</v>
      </c>
      <c r="G32" s="13"/>
      <c r="H32" s="12"/>
      <c r="I32" s="12"/>
      <c r="J32" s="12" t="s">
        <v>44</v>
      </c>
    </row>
    <row r="33" spans="1:10" ht="27.75" customHeight="1">
      <c r="A33" s="36"/>
      <c r="B33" s="36"/>
      <c r="C33" s="36">
        <v>2540</v>
      </c>
      <c r="D33" s="16" t="s">
        <v>12</v>
      </c>
      <c r="E33" s="13">
        <v>284974</v>
      </c>
      <c r="F33" s="13">
        <v>282520</v>
      </c>
      <c r="G33" s="13"/>
      <c r="H33" s="12"/>
      <c r="I33" s="12"/>
      <c r="J33" s="12" t="s">
        <v>45</v>
      </c>
    </row>
    <row r="34" spans="1:10" ht="22.5">
      <c r="A34" s="142">
        <v>801</v>
      </c>
      <c r="B34" s="142">
        <v>80104</v>
      </c>
      <c r="C34" s="142"/>
      <c r="D34" s="125"/>
      <c r="E34" s="117">
        <f>SUM(E19:E33)</f>
        <v>7265839</v>
      </c>
      <c r="F34" s="117">
        <f>SUM(F19:F33)</f>
        <v>6904595</v>
      </c>
      <c r="G34" s="117"/>
      <c r="H34" s="117"/>
      <c r="I34" s="117"/>
      <c r="J34" s="30" t="s">
        <v>48</v>
      </c>
    </row>
    <row r="35" spans="1:10" ht="22.5">
      <c r="A35" s="143"/>
      <c r="B35" s="143"/>
      <c r="C35" s="143"/>
      <c r="D35" s="121"/>
      <c r="E35" s="118"/>
      <c r="F35" s="118"/>
      <c r="G35" s="118"/>
      <c r="H35" s="118"/>
      <c r="I35" s="121"/>
      <c r="J35" s="31" t="s">
        <v>49</v>
      </c>
    </row>
    <row r="36" spans="1:10" ht="27.75" customHeight="1">
      <c r="A36" s="36">
        <v>801</v>
      </c>
      <c r="B36" s="36">
        <v>80104</v>
      </c>
      <c r="C36" s="36">
        <v>2540</v>
      </c>
      <c r="D36" s="15" t="s">
        <v>13</v>
      </c>
      <c r="E36" s="27">
        <v>43464</v>
      </c>
      <c r="F36" s="27">
        <f>E36</f>
        <v>43464</v>
      </c>
      <c r="G36" s="27"/>
      <c r="H36" s="12"/>
      <c r="I36" s="12"/>
      <c r="J36" s="12" t="s">
        <v>50</v>
      </c>
    </row>
    <row r="37" spans="1:10" ht="27" customHeight="1">
      <c r="A37" s="36"/>
      <c r="B37" s="36"/>
      <c r="C37" s="36">
        <v>2540</v>
      </c>
      <c r="D37" s="15" t="s">
        <v>14</v>
      </c>
      <c r="E37" s="27">
        <v>61478</v>
      </c>
      <c r="F37" s="27">
        <v>53430</v>
      </c>
      <c r="G37" s="27"/>
      <c r="H37" s="12"/>
      <c r="I37" s="12"/>
      <c r="J37" s="12" t="s">
        <v>84</v>
      </c>
    </row>
    <row r="38" spans="1:10" ht="27" customHeight="1">
      <c r="A38" s="8"/>
      <c r="B38" s="8"/>
      <c r="C38" s="36">
        <v>2540</v>
      </c>
      <c r="D38" s="16" t="s">
        <v>15</v>
      </c>
      <c r="E38" s="27">
        <v>16928</v>
      </c>
      <c r="F38" s="27">
        <v>0</v>
      </c>
      <c r="G38" s="27"/>
      <c r="H38" s="5"/>
      <c r="I38" s="5"/>
      <c r="J38" s="12" t="s">
        <v>51</v>
      </c>
    </row>
    <row r="39" spans="1:10" ht="22.5" customHeight="1">
      <c r="A39" s="9">
        <v>801</v>
      </c>
      <c r="B39" s="9">
        <v>80104</v>
      </c>
      <c r="C39" s="9">
        <v>2540</v>
      </c>
      <c r="D39" s="29" t="s">
        <v>16</v>
      </c>
      <c r="E39" s="22">
        <f>SUM(E36:E38)</f>
        <v>121870</v>
      </c>
      <c r="F39" s="22">
        <f>SUM(F36:F38)</f>
        <v>96894</v>
      </c>
      <c r="G39" s="22"/>
      <c r="H39" s="28"/>
      <c r="I39" s="28"/>
      <c r="J39" s="18" t="s">
        <v>85</v>
      </c>
    </row>
    <row r="40" spans="1:10" ht="22.5" customHeight="1">
      <c r="A40" s="131">
        <v>801</v>
      </c>
      <c r="B40" s="131">
        <v>80104</v>
      </c>
      <c r="C40" s="131"/>
      <c r="D40" s="144"/>
      <c r="E40" s="137">
        <f>SUM(E34,E39)</f>
        <v>7387709</v>
      </c>
      <c r="F40" s="137">
        <f>SUM(F34,F39)</f>
        <v>7001489</v>
      </c>
      <c r="G40" s="137"/>
      <c r="H40" s="137"/>
      <c r="I40" s="167"/>
      <c r="J40" s="34" t="s">
        <v>52</v>
      </c>
    </row>
    <row r="41" spans="1:10" ht="21" customHeight="1">
      <c r="A41" s="132"/>
      <c r="B41" s="132"/>
      <c r="C41" s="132"/>
      <c r="D41" s="138"/>
      <c r="E41" s="138"/>
      <c r="F41" s="138"/>
      <c r="G41" s="138"/>
      <c r="H41" s="138"/>
      <c r="I41" s="168"/>
      <c r="J41" s="35" t="s">
        <v>53</v>
      </c>
    </row>
    <row r="42" spans="1:10" ht="18.75" customHeight="1">
      <c r="A42" s="39">
        <v>801</v>
      </c>
      <c r="B42" s="39"/>
      <c r="C42" s="39"/>
      <c r="D42" s="40" t="s">
        <v>55</v>
      </c>
      <c r="E42" s="41">
        <f>E40+E18+E15</f>
        <v>8901507</v>
      </c>
      <c r="F42" s="41">
        <f>F40+F18+F15</f>
        <v>8330961</v>
      </c>
      <c r="G42" s="41"/>
      <c r="H42" s="41"/>
      <c r="I42" s="40"/>
      <c r="J42" s="40"/>
    </row>
    <row r="43" spans="1:10" ht="18.75" customHeight="1">
      <c r="A43" s="109"/>
      <c r="B43" s="109"/>
      <c r="C43" s="109"/>
      <c r="D43" s="110"/>
      <c r="E43" s="111"/>
      <c r="F43" s="111"/>
      <c r="G43" s="111"/>
      <c r="H43" s="111"/>
      <c r="I43" s="110"/>
      <c r="J43" s="110"/>
    </row>
    <row r="44" spans="1:10" ht="15.75" customHeight="1">
      <c r="A44" s="8">
        <v>921</v>
      </c>
      <c r="B44" s="8">
        <v>92109</v>
      </c>
      <c r="C44" s="8">
        <v>2480</v>
      </c>
      <c r="D44" s="37" t="s">
        <v>3</v>
      </c>
      <c r="E44" s="13">
        <v>1221000</v>
      </c>
      <c r="F44" s="13">
        <v>1136000</v>
      </c>
      <c r="G44" s="13"/>
      <c r="H44" s="5"/>
      <c r="I44" s="5"/>
      <c r="J44" s="5" t="s">
        <v>56</v>
      </c>
    </row>
    <row r="45" spans="1:10" ht="15.75" customHeight="1">
      <c r="A45" s="8"/>
      <c r="B45" s="8"/>
      <c r="C45" s="8">
        <v>2480</v>
      </c>
      <c r="D45" s="38" t="s">
        <v>3</v>
      </c>
      <c r="E45" s="13">
        <v>307384</v>
      </c>
      <c r="F45" s="13">
        <f>E45</f>
        <v>307384</v>
      </c>
      <c r="G45" s="13"/>
      <c r="H45" s="5"/>
      <c r="I45" s="5"/>
      <c r="J45" s="5" t="s">
        <v>57</v>
      </c>
    </row>
    <row r="46" spans="1:10" ht="15.75" customHeight="1">
      <c r="A46" s="3">
        <v>921</v>
      </c>
      <c r="B46" s="3">
        <v>92116</v>
      </c>
      <c r="C46" s="3">
        <v>2480</v>
      </c>
      <c r="D46" s="2" t="s">
        <v>4</v>
      </c>
      <c r="E46" s="13">
        <v>717000</v>
      </c>
      <c r="F46" s="13">
        <v>672000</v>
      </c>
      <c r="G46" s="13"/>
      <c r="H46" s="5"/>
      <c r="I46" s="5"/>
      <c r="J46" s="5" t="s">
        <v>56</v>
      </c>
    </row>
    <row r="47" spans="1:10" ht="17.25" customHeight="1">
      <c r="A47" s="39">
        <v>921</v>
      </c>
      <c r="B47" s="39"/>
      <c r="C47" s="39"/>
      <c r="D47" s="40" t="s">
        <v>2</v>
      </c>
      <c r="E47" s="41">
        <f>SUM(E44:E46)</f>
        <v>2245384</v>
      </c>
      <c r="F47" s="41">
        <f>SUM(F44:F46)</f>
        <v>2115384</v>
      </c>
      <c r="G47" s="41"/>
      <c r="H47" s="40"/>
      <c r="I47" s="40"/>
      <c r="J47" s="40"/>
    </row>
    <row r="48" spans="1:10" ht="17.25" customHeight="1">
      <c r="A48" s="39"/>
      <c r="B48" s="39"/>
      <c r="C48" s="39"/>
      <c r="D48" s="40" t="s">
        <v>72</v>
      </c>
      <c r="E48" s="41">
        <f>E42+E47</f>
        <v>11146891</v>
      </c>
      <c r="F48" s="41">
        <f>F42+F47</f>
        <v>10446345</v>
      </c>
      <c r="G48" s="41"/>
      <c r="H48" s="41"/>
      <c r="I48" s="40"/>
      <c r="J48" s="40"/>
    </row>
    <row r="49" spans="1:10" ht="22.5">
      <c r="A49" s="107" t="s">
        <v>91</v>
      </c>
      <c r="B49" s="108" t="s">
        <v>92</v>
      </c>
      <c r="C49" s="73">
        <v>6610</v>
      </c>
      <c r="D49" s="74" t="s">
        <v>93</v>
      </c>
      <c r="E49" s="75"/>
      <c r="F49" s="75"/>
      <c r="G49" s="75">
        <v>10000</v>
      </c>
      <c r="H49" s="75"/>
      <c r="I49" s="12"/>
      <c r="J49" s="81" t="s">
        <v>94</v>
      </c>
    </row>
    <row r="50" spans="1:10" ht="67.5">
      <c r="A50" s="73">
        <v>150</v>
      </c>
      <c r="B50" s="72">
        <v>15011</v>
      </c>
      <c r="C50" s="73">
        <v>6639</v>
      </c>
      <c r="D50" s="74" t="s">
        <v>59</v>
      </c>
      <c r="E50" s="75"/>
      <c r="F50" s="75"/>
      <c r="G50" s="75">
        <v>6188</v>
      </c>
      <c r="H50" s="75"/>
      <c r="I50" s="12"/>
      <c r="J50" s="81" t="s">
        <v>73</v>
      </c>
    </row>
    <row r="51" spans="1:10" ht="45">
      <c r="A51" s="73">
        <v>600</v>
      </c>
      <c r="B51" s="72">
        <v>60004</v>
      </c>
      <c r="C51" s="73">
        <v>2310</v>
      </c>
      <c r="D51" s="74" t="s">
        <v>58</v>
      </c>
      <c r="E51" s="75"/>
      <c r="F51" s="75"/>
      <c r="G51" s="75">
        <v>1489708</v>
      </c>
      <c r="H51" s="75">
        <v>1489708</v>
      </c>
      <c r="I51" s="12"/>
      <c r="J51" s="82" t="s">
        <v>79</v>
      </c>
    </row>
    <row r="52" spans="1:10" ht="18" customHeight="1">
      <c r="A52" s="73"/>
      <c r="B52" s="72"/>
      <c r="C52" s="73">
        <v>2310</v>
      </c>
      <c r="D52" s="74" t="s">
        <v>58</v>
      </c>
      <c r="E52" s="75"/>
      <c r="F52" s="75"/>
      <c r="G52" s="75">
        <v>282144</v>
      </c>
      <c r="H52" s="75">
        <v>279216</v>
      </c>
      <c r="I52" s="12"/>
      <c r="J52" s="82" t="s">
        <v>76</v>
      </c>
    </row>
    <row r="53" spans="1:10" ht="24" customHeight="1">
      <c r="A53" s="73">
        <v>600</v>
      </c>
      <c r="B53" s="72">
        <v>60013</v>
      </c>
      <c r="C53" s="73">
        <v>6300</v>
      </c>
      <c r="D53" s="76" t="s">
        <v>59</v>
      </c>
      <c r="E53" s="75"/>
      <c r="F53" s="75"/>
      <c r="G53" s="75">
        <v>765563</v>
      </c>
      <c r="H53" s="75"/>
      <c r="I53" s="12"/>
      <c r="J53" s="82" t="s">
        <v>75</v>
      </c>
    </row>
    <row r="54" spans="1:10" ht="26.25" customHeight="1">
      <c r="A54" s="89">
        <v>600</v>
      </c>
      <c r="B54" s="90">
        <v>60013</v>
      </c>
      <c r="C54" s="89">
        <v>6300</v>
      </c>
      <c r="D54" s="91" t="s">
        <v>59</v>
      </c>
      <c r="E54" s="75"/>
      <c r="F54" s="75"/>
      <c r="G54" s="75">
        <v>93940</v>
      </c>
      <c r="H54" s="75"/>
      <c r="I54" s="12"/>
      <c r="J54" s="92" t="s">
        <v>78</v>
      </c>
    </row>
    <row r="55" spans="1:10" ht="24" customHeight="1">
      <c r="A55" s="77">
        <v>600</v>
      </c>
      <c r="B55" s="77">
        <v>60016</v>
      </c>
      <c r="C55" s="77">
        <v>2710</v>
      </c>
      <c r="D55" s="78" t="s">
        <v>96</v>
      </c>
      <c r="E55" s="75"/>
      <c r="F55" s="75"/>
      <c r="G55" s="75">
        <v>15000</v>
      </c>
      <c r="H55" s="75">
        <v>15000</v>
      </c>
      <c r="I55" s="12"/>
      <c r="J55" s="92" t="s">
        <v>97</v>
      </c>
    </row>
    <row r="56" spans="1:10" ht="25.5" customHeight="1">
      <c r="A56" s="77">
        <v>750</v>
      </c>
      <c r="B56" s="77">
        <v>75020</v>
      </c>
      <c r="C56" s="77">
        <v>2710</v>
      </c>
      <c r="D56" s="78" t="s">
        <v>61</v>
      </c>
      <c r="E56" s="75"/>
      <c r="F56" s="75"/>
      <c r="G56" s="75">
        <v>180124</v>
      </c>
      <c r="H56" s="75">
        <v>180124</v>
      </c>
      <c r="I56" s="12"/>
      <c r="J56" s="83" t="s">
        <v>60</v>
      </c>
    </row>
    <row r="57" spans="1:10" ht="56.25">
      <c r="A57" s="77">
        <v>750</v>
      </c>
      <c r="B57" s="77">
        <v>75095</v>
      </c>
      <c r="C57" s="77">
        <v>6639</v>
      </c>
      <c r="D57" s="74" t="s">
        <v>59</v>
      </c>
      <c r="E57" s="75"/>
      <c r="F57" s="75"/>
      <c r="G57" s="75">
        <v>2498</v>
      </c>
      <c r="H57" s="75"/>
      <c r="I57" s="12"/>
      <c r="J57" s="81" t="s">
        <v>74</v>
      </c>
    </row>
    <row r="58" spans="1:10" ht="24">
      <c r="A58" s="36">
        <v>801</v>
      </c>
      <c r="B58" s="36">
        <v>80104</v>
      </c>
      <c r="C58" s="36">
        <v>2310</v>
      </c>
      <c r="D58" s="6" t="s">
        <v>70</v>
      </c>
      <c r="E58" s="13"/>
      <c r="F58" s="13"/>
      <c r="G58" s="13">
        <v>1400000</v>
      </c>
      <c r="H58" s="13">
        <v>891000</v>
      </c>
      <c r="I58" s="13"/>
      <c r="J58" s="12" t="s">
        <v>71</v>
      </c>
    </row>
    <row r="59" spans="1:10" ht="21.75" customHeight="1">
      <c r="A59" s="39"/>
      <c r="B59" s="39"/>
      <c r="C59" s="39"/>
      <c r="D59" s="40" t="s">
        <v>62</v>
      </c>
      <c r="E59" s="41"/>
      <c r="F59" s="41"/>
      <c r="G59" s="41">
        <f>SUM(G49:G58)</f>
        <v>4245165</v>
      </c>
      <c r="H59" s="41">
        <f>SUM(H49:H58)</f>
        <v>2855048</v>
      </c>
      <c r="I59" s="40"/>
      <c r="J59" s="40"/>
    </row>
    <row r="60" spans="1:10" ht="27" customHeight="1">
      <c r="A60" s="139" t="s">
        <v>89</v>
      </c>
      <c r="B60" s="140"/>
      <c r="C60" s="140"/>
      <c r="D60" s="141"/>
      <c r="E60" s="42">
        <f>E48</f>
        <v>11146891</v>
      </c>
      <c r="F60" s="42">
        <f>F48</f>
        <v>10446345</v>
      </c>
      <c r="G60" s="42">
        <f>G59</f>
        <v>4245165</v>
      </c>
      <c r="H60" s="42">
        <f>H59</f>
        <v>2855048</v>
      </c>
      <c r="I60" s="5"/>
      <c r="J60" s="106"/>
    </row>
    <row r="61" spans="1:10" ht="6.75" customHeight="1">
      <c r="A61" s="102"/>
      <c r="B61" s="102"/>
      <c r="C61" s="102"/>
      <c r="D61" s="102"/>
      <c r="E61" s="105"/>
      <c r="F61" s="105"/>
      <c r="G61" s="105"/>
      <c r="H61" s="102"/>
      <c r="I61" s="102"/>
      <c r="J61" s="102"/>
    </row>
    <row r="62" spans="1:10" ht="6.75" customHeight="1">
      <c r="A62" s="102"/>
      <c r="B62" s="102"/>
      <c r="C62" s="102"/>
      <c r="D62" s="102"/>
      <c r="E62" s="105"/>
      <c r="F62" s="105"/>
      <c r="G62" s="105"/>
      <c r="H62" s="102"/>
      <c r="I62" s="102"/>
      <c r="J62" s="102"/>
    </row>
    <row r="63" spans="1:10" ht="6.75" customHeight="1">
      <c r="A63" s="102"/>
      <c r="B63" s="102"/>
      <c r="C63" s="102"/>
      <c r="D63" s="102"/>
      <c r="E63" s="105"/>
      <c r="F63" s="105"/>
      <c r="G63" s="105"/>
      <c r="H63" s="102"/>
      <c r="I63" s="102"/>
      <c r="J63" s="102"/>
    </row>
    <row r="64" spans="1:10" ht="6.75" customHeight="1">
      <c r="A64" s="102"/>
      <c r="B64" s="102"/>
      <c r="C64" s="102"/>
      <c r="D64" s="102"/>
      <c r="E64" s="105"/>
      <c r="F64" s="105"/>
      <c r="G64" s="105"/>
      <c r="H64" s="102"/>
      <c r="I64" s="102"/>
      <c r="J64" s="102"/>
    </row>
    <row r="65" spans="1:10" ht="6.75" customHeight="1">
      <c r="A65" s="102"/>
      <c r="B65" s="102"/>
      <c r="C65" s="102"/>
      <c r="D65" s="102"/>
      <c r="E65" s="105"/>
      <c r="F65" s="105"/>
      <c r="G65" s="105"/>
      <c r="H65" s="102"/>
      <c r="I65" s="102"/>
      <c r="J65" s="102"/>
    </row>
    <row r="66" spans="1:10" ht="12.75" customHeight="1">
      <c r="A66" s="154" t="s">
        <v>64</v>
      </c>
      <c r="B66" s="154"/>
      <c r="C66" s="154"/>
      <c r="D66" s="154"/>
      <c r="E66" s="154"/>
      <c r="F66" s="154"/>
      <c r="G66" s="154"/>
      <c r="H66" s="154"/>
      <c r="I66" s="154"/>
      <c r="J66" s="112"/>
    </row>
    <row r="67" spans="1:10" ht="12.75">
      <c r="A67" s="142" t="s">
        <v>1</v>
      </c>
      <c r="B67" s="142" t="s">
        <v>86</v>
      </c>
      <c r="C67" s="142" t="s">
        <v>0</v>
      </c>
      <c r="D67" s="150" t="s">
        <v>8</v>
      </c>
      <c r="E67" s="128" t="s">
        <v>7</v>
      </c>
      <c r="F67" s="128"/>
      <c r="G67" s="128"/>
      <c r="H67" s="128"/>
      <c r="I67" s="128"/>
      <c r="J67" s="162"/>
    </row>
    <row r="68" spans="1:10" ht="16.5" customHeight="1">
      <c r="A68" s="145"/>
      <c r="B68" s="145"/>
      <c r="C68" s="145"/>
      <c r="D68" s="151"/>
      <c r="E68" s="124" t="s">
        <v>5</v>
      </c>
      <c r="F68" s="113"/>
      <c r="G68" s="129" t="s">
        <v>77</v>
      </c>
      <c r="H68" s="130"/>
      <c r="I68" s="126" t="s">
        <v>83</v>
      </c>
      <c r="J68" s="162"/>
    </row>
    <row r="69" spans="1:10" ht="22.5">
      <c r="A69" s="143"/>
      <c r="B69" s="143"/>
      <c r="C69" s="143"/>
      <c r="D69" s="152"/>
      <c r="E69" s="101" t="s">
        <v>81</v>
      </c>
      <c r="F69" s="101" t="s">
        <v>82</v>
      </c>
      <c r="G69" s="101" t="s">
        <v>81</v>
      </c>
      <c r="H69" s="101" t="s">
        <v>82</v>
      </c>
      <c r="I69" s="127"/>
      <c r="J69" s="162"/>
    </row>
    <row r="70" spans="1:10" ht="12.75">
      <c r="A70" s="44">
        <v>630</v>
      </c>
      <c r="B70" s="44">
        <v>63003</v>
      </c>
      <c r="C70" s="45">
        <v>2810</v>
      </c>
      <c r="D70" s="46" t="s">
        <v>80</v>
      </c>
      <c r="E70" s="5"/>
      <c r="F70" s="5"/>
      <c r="G70" s="10">
        <v>4000</v>
      </c>
      <c r="H70" s="10">
        <v>4000</v>
      </c>
      <c r="I70" s="5"/>
      <c r="J70" s="63"/>
    </row>
    <row r="71" spans="1:10" ht="12.75">
      <c r="A71" s="49"/>
      <c r="B71" s="49"/>
      <c r="C71" s="50">
        <v>2820</v>
      </c>
      <c r="D71" s="51" t="s">
        <v>80</v>
      </c>
      <c r="E71" s="11"/>
      <c r="F71" s="11"/>
      <c r="G71" s="52">
        <v>11000</v>
      </c>
      <c r="H71" s="52">
        <v>11000</v>
      </c>
      <c r="I71" s="11"/>
      <c r="J71" s="47"/>
    </row>
    <row r="72" spans="1:10" ht="12.75">
      <c r="A72" s="9">
        <v>630</v>
      </c>
      <c r="B72" s="9">
        <v>63003</v>
      </c>
      <c r="C72" s="64"/>
      <c r="D72" s="65"/>
      <c r="E72" s="28"/>
      <c r="F72" s="28"/>
      <c r="G72" s="66">
        <f>G70+G71</f>
        <v>15000</v>
      </c>
      <c r="H72" s="66">
        <f>H70+H71</f>
        <v>15000</v>
      </c>
      <c r="I72" s="28"/>
      <c r="J72" s="47"/>
    </row>
    <row r="73" spans="1:10" ht="38.25">
      <c r="A73" s="62">
        <v>851</v>
      </c>
      <c r="B73" s="62">
        <v>85154</v>
      </c>
      <c r="C73" s="58">
        <v>2810</v>
      </c>
      <c r="D73" s="61" t="s">
        <v>98</v>
      </c>
      <c r="E73" s="59"/>
      <c r="F73" s="59"/>
      <c r="G73" s="60">
        <v>22000</v>
      </c>
      <c r="H73" s="60">
        <v>22000</v>
      </c>
      <c r="I73" s="59"/>
      <c r="J73" s="47"/>
    </row>
    <row r="74" spans="1:9" ht="38.25">
      <c r="A74" s="84"/>
      <c r="B74" s="84"/>
      <c r="C74" s="85">
        <v>2830</v>
      </c>
      <c r="D74" s="86" t="s">
        <v>98</v>
      </c>
      <c r="E74" s="87"/>
      <c r="F74" s="87"/>
      <c r="G74" s="88">
        <v>17600</v>
      </c>
      <c r="H74" s="88">
        <v>17600</v>
      </c>
      <c r="I74" s="87"/>
    </row>
    <row r="75" spans="1:9" ht="12.75">
      <c r="A75" s="68">
        <v>851</v>
      </c>
      <c r="B75" s="68">
        <v>85154</v>
      </c>
      <c r="C75" s="64"/>
      <c r="D75" s="65"/>
      <c r="E75" s="28"/>
      <c r="F75" s="28"/>
      <c r="G75" s="66">
        <f>+SUM(G73:G74)</f>
        <v>39600</v>
      </c>
      <c r="H75" s="66">
        <f>+SUM(H73:H74)</f>
        <v>39600</v>
      </c>
      <c r="I75" s="7"/>
    </row>
    <row r="76" spans="1:9" ht="25.5">
      <c r="A76" s="49">
        <v>921</v>
      </c>
      <c r="B76" s="49">
        <v>92195</v>
      </c>
      <c r="C76" s="50">
        <v>2820</v>
      </c>
      <c r="D76" s="51" t="s">
        <v>65</v>
      </c>
      <c r="E76" s="56"/>
      <c r="F76" s="56"/>
      <c r="G76" s="57">
        <v>4100</v>
      </c>
      <c r="H76" s="57">
        <v>4100</v>
      </c>
      <c r="I76" s="56"/>
    </row>
    <row r="77" spans="1:9" ht="12.75">
      <c r="A77" s="9">
        <v>921</v>
      </c>
      <c r="B77" s="9">
        <v>92195</v>
      </c>
      <c r="C77" s="64"/>
      <c r="D77" s="65"/>
      <c r="E77" s="28"/>
      <c r="F77" s="28"/>
      <c r="G77" s="66">
        <f>G76</f>
        <v>4100</v>
      </c>
      <c r="H77" s="66">
        <f>H76</f>
        <v>4100</v>
      </c>
      <c r="I77" s="7"/>
    </row>
    <row r="78" spans="1:9" ht="58.5" customHeight="1">
      <c r="A78" s="48">
        <v>926</v>
      </c>
      <c r="B78" s="48">
        <v>92605</v>
      </c>
      <c r="C78" s="48">
        <v>2810</v>
      </c>
      <c r="D78" s="103" t="s">
        <v>66</v>
      </c>
      <c r="E78" s="53"/>
      <c r="F78" s="53"/>
      <c r="G78" s="54">
        <v>10500</v>
      </c>
      <c r="H78" s="54">
        <v>10500</v>
      </c>
      <c r="I78" s="53"/>
    </row>
    <row r="79" spans="1:10" ht="58.5" customHeight="1">
      <c r="A79" s="55"/>
      <c r="B79" s="55"/>
      <c r="C79" s="55">
        <v>2820</v>
      </c>
      <c r="D79" s="104" t="s">
        <v>66</v>
      </c>
      <c r="E79" s="56"/>
      <c r="F79" s="56"/>
      <c r="G79" s="57">
        <v>247000</v>
      </c>
      <c r="H79" s="57">
        <v>247000</v>
      </c>
      <c r="I79" s="56"/>
      <c r="J79" s="80"/>
    </row>
    <row r="80" spans="1:10" ht="12.75">
      <c r="A80" s="67">
        <v>926</v>
      </c>
      <c r="B80" s="67">
        <v>92605</v>
      </c>
      <c r="C80" s="28"/>
      <c r="D80" s="28"/>
      <c r="E80" s="28"/>
      <c r="F80" s="28"/>
      <c r="G80" s="66">
        <f>G78+G79</f>
        <v>257500</v>
      </c>
      <c r="H80" s="66">
        <f>H78+H79</f>
        <v>257500</v>
      </c>
      <c r="I80" s="28"/>
      <c r="J80" s="80"/>
    </row>
    <row r="81" spans="1:10" ht="27" customHeight="1">
      <c r="A81" s="164" t="s">
        <v>90</v>
      </c>
      <c r="B81" s="165"/>
      <c r="C81" s="165"/>
      <c r="D81" s="166"/>
      <c r="E81" s="69"/>
      <c r="F81" s="69"/>
      <c r="G81" s="69">
        <f>G80+G77+G75+G72</f>
        <v>316200</v>
      </c>
      <c r="H81" s="69">
        <f>H80+H77+H75+H72</f>
        <v>316200</v>
      </c>
      <c r="I81" s="70"/>
      <c r="J81" s="80"/>
    </row>
    <row r="82" spans="1:10" ht="15.75">
      <c r="A82" s="159" t="s">
        <v>67</v>
      </c>
      <c r="B82" s="160"/>
      <c r="C82" s="160"/>
      <c r="D82" s="161"/>
      <c r="E82" s="43">
        <f>E60</f>
        <v>11146891</v>
      </c>
      <c r="F82" s="43">
        <f>F60</f>
        <v>10446345</v>
      </c>
      <c r="G82" s="43">
        <f>G81+G60</f>
        <v>4561365</v>
      </c>
      <c r="H82" s="43">
        <f>H81+H60</f>
        <v>3171248</v>
      </c>
      <c r="I82" s="71"/>
      <c r="J82" s="80"/>
    </row>
    <row r="83" ht="5.25" customHeight="1"/>
    <row r="84" spans="1:10" ht="12.75">
      <c r="A84" s="163" t="s">
        <v>95</v>
      </c>
      <c r="B84" s="163"/>
      <c r="C84" s="163"/>
      <c r="D84" s="163"/>
      <c r="E84" s="163"/>
      <c r="F84" s="163"/>
      <c r="G84" s="163"/>
      <c r="H84" s="163"/>
      <c r="J84" s="80"/>
    </row>
  </sheetData>
  <mergeCells count="83">
    <mergeCell ref="I68:I69"/>
    <mergeCell ref="H26:H27"/>
    <mergeCell ref="I26:I27"/>
    <mergeCell ref="I28:I29"/>
    <mergeCell ref="H34:H35"/>
    <mergeCell ref="H28:H29"/>
    <mergeCell ref="I40:I41"/>
    <mergeCell ref="H40:H41"/>
    <mergeCell ref="J67:J69"/>
    <mergeCell ref="A84:H84"/>
    <mergeCell ref="E67:I67"/>
    <mergeCell ref="A81:D81"/>
    <mergeCell ref="A67:A69"/>
    <mergeCell ref="B67:B69"/>
    <mergeCell ref="C67:C69"/>
    <mergeCell ref="D67:D69"/>
    <mergeCell ref="E68:F68"/>
    <mergeCell ref="G68:H68"/>
    <mergeCell ref="A82:D82"/>
    <mergeCell ref="E34:E35"/>
    <mergeCell ref="I24:I25"/>
    <mergeCell ref="H24:H25"/>
    <mergeCell ref="A24:A25"/>
    <mergeCell ref="B24:B25"/>
    <mergeCell ref="D24:D25"/>
    <mergeCell ref="E26:E27"/>
    <mergeCell ref="E28:E29"/>
    <mergeCell ref="A66:I66"/>
    <mergeCell ref="A6:J6"/>
    <mergeCell ref="A15:A16"/>
    <mergeCell ref="B15:B16"/>
    <mergeCell ref="A8:J8"/>
    <mergeCell ref="A13:A14"/>
    <mergeCell ref="B13:B14"/>
    <mergeCell ref="C13:C14"/>
    <mergeCell ref="I13:I14"/>
    <mergeCell ref="H13:H14"/>
    <mergeCell ref="E13:E14"/>
    <mergeCell ref="E15:E16"/>
    <mergeCell ref="A9:A11"/>
    <mergeCell ref="C15:C16"/>
    <mergeCell ref="D15:D16"/>
    <mergeCell ref="D13:D14"/>
    <mergeCell ref="B9:B11"/>
    <mergeCell ref="C9:C11"/>
    <mergeCell ref="D9:D11"/>
    <mergeCell ref="A60:D60"/>
    <mergeCell ref="C34:C35"/>
    <mergeCell ref="B34:B35"/>
    <mergeCell ref="A34:A35"/>
    <mergeCell ref="D34:D35"/>
    <mergeCell ref="C40:C41"/>
    <mergeCell ref="D40:D41"/>
    <mergeCell ref="A26:A27"/>
    <mergeCell ref="G40:G41"/>
    <mergeCell ref="I34:I35"/>
    <mergeCell ref="B28:B29"/>
    <mergeCell ref="F40:F41"/>
    <mergeCell ref="A28:A29"/>
    <mergeCell ref="C26:C27"/>
    <mergeCell ref="B26:B27"/>
    <mergeCell ref="E40:E41"/>
    <mergeCell ref="A40:A41"/>
    <mergeCell ref="I10:I11"/>
    <mergeCell ref="E9:I9"/>
    <mergeCell ref="G10:H10"/>
    <mergeCell ref="B40:B41"/>
    <mergeCell ref="E24:E25"/>
    <mergeCell ref="D28:D29"/>
    <mergeCell ref="C24:C25"/>
    <mergeCell ref="D26:D27"/>
    <mergeCell ref="C28:C29"/>
    <mergeCell ref="H15:H16"/>
    <mergeCell ref="J9:J11"/>
    <mergeCell ref="F34:F35"/>
    <mergeCell ref="F13:F14"/>
    <mergeCell ref="F15:F16"/>
    <mergeCell ref="F28:F29"/>
    <mergeCell ref="F26:F27"/>
    <mergeCell ref="F24:F25"/>
    <mergeCell ref="G34:G35"/>
    <mergeCell ref="E10:F10"/>
    <mergeCell ref="I15:I16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2010-12-29T13:09:27Z</cp:lastPrinted>
  <dcterms:created xsi:type="dcterms:W3CDTF">2002-11-12T12:41:20Z</dcterms:created>
  <dcterms:modified xsi:type="dcterms:W3CDTF">2010-12-29T13:15:59Z</dcterms:modified>
  <cp:category/>
  <cp:version/>
  <cp:contentType/>
  <cp:contentStatus/>
</cp:coreProperties>
</file>