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<sst xmlns="http://schemas.openxmlformats.org/spreadsheetml/2006/main" count="247" uniqueCount="116">
  <si>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</si>
  <si>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</si>
  <si>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</si>
  <si>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</si>
  <si>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</si>
  <si>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</si>
  <si>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WYSOKOŚĆ NAKŁADÓW W LATACH</t>
  </si>
  <si>
    <t>Środki pomocowe 
i dotacje</t>
  </si>
  <si>
    <t>Srodki własne</t>
  </si>
  <si>
    <t>Okres  realizacji programu</t>
  </si>
  <si>
    <t>Łączne nakłady inwestycyjne                 po zmianach</t>
  </si>
  <si>
    <t>2006-2007</t>
  </si>
  <si>
    <t>w tym zadania:</t>
  </si>
  <si>
    <t xml:space="preserve">Program rozwoju gospodarki wodno - ściekowej </t>
  </si>
  <si>
    <t>Budownictwo komunalne</t>
  </si>
  <si>
    <t>Program rozwoju oświaty</t>
  </si>
  <si>
    <r>
      <t xml:space="preserve">Program gospodarki wodno - ściekowej gminy Lesznowola </t>
    </r>
    <r>
      <rPr>
        <vertAlign val="superscript"/>
        <sz val="7"/>
        <rFont val="Arial CE"/>
        <family val="0"/>
      </rPr>
      <t>1)</t>
    </r>
  </si>
  <si>
    <t>2004-2009</t>
  </si>
  <si>
    <t xml:space="preserve">Program rozwoju  infrastruktury </t>
  </si>
  <si>
    <t xml:space="preserve">Stara Iwiczna - Modernizacja Stacji Uzdatniania Wody </t>
  </si>
  <si>
    <t>Magdalenka, Lesznowola - Projekt i budowa oświetlenia ul.Końcowej  i Topolowej  wraz z oświetleniem terenu boiska</t>
  </si>
  <si>
    <t>Magdalenka - Budowa ciągu pieszo-rowerowego wzdłuż ul. Lipowej i Ks Słojewskiego   I etap</t>
  </si>
  <si>
    <t xml:space="preserve">Nowa Iwiczna - Projekt i budowa ul. Torowej </t>
  </si>
  <si>
    <t xml:space="preserve">Nowa Iwiczna - Projekt i budowa ul. Tarniny </t>
  </si>
  <si>
    <t xml:space="preserve">Nowa Iwiczna - Projekt i budowa ul. Pięknej  </t>
  </si>
  <si>
    <t xml:space="preserve">Mroków - Projekt i przebudowa ul. Legionów </t>
  </si>
  <si>
    <t xml:space="preserve">Magdalenka - Projekt i budowa ul. Sosnowej </t>
  </si>
  <si>
    <t xml:space="preserve">Magdalenka - Projekt i budowa ul. Brzozowej (od Lipowej) i Parkowej </t>
  </si>
  <si>
    <t xml:space="preserve">Nowa Iwiczna - Projekt i modernizacja ul. Zimowej </t>
  </si>
  <si>
    <t xml:space="preserve">Zamienie - Projekt i modernizacja ul. Błędnej II etap </t>
  </si>
  <si>
    <t xml:space="preserve">Nowa Wola - Modernizacja ulicy przy OSP </t>
  </si>
  <si>
    <t xml:space="preserve">Łoziska - Modernizacja ul. Fabrycznej </t>
  </si>
  <si>
    <t xml:space="preserve">Nowa Iwiczna - Projekt i budowa oświetlenia ul.Wiosennej </t>
  </si>
  <si>
    <t xml:space="preserve">Łazy - Projekty branżowe i budowa świetlicy </t>
  </si>
  <si>
    <t>Mysiadło - Projekt i budowa przedszkola</t>
  </si>
  <si>
    <t xml:space="preserve">Mysiadło - Projekt i budowa szkoły </t>
  </si>
  <si>
    <t xml:space="preserve">Kosów - Wodociąg ul. Karasia </t>
  </si>
  <si>
    <t>Łazy  - Projekt i budowa ul. Rolnej II etap</t>
  </si>
  <si>
    <t>2006-2009</t>
  </si>
  <si>
    <t>2007-2008</t>
  </si>
  <si>
    <t>1) Jednostką realizującą program będzie Urząd Gminy</t>
  </si>
  <si>
    <t xml:space="preserve">LIMITY WYDATKÓW NA WIELOLETNIE PROGRAMY INWESTYCYJNE  W LATACH    2007-2009 </t>
  </si>
  <si>
    <t>Projekt i modernizacja budynku Urzędy Gminy</t>
  </si>
  <si>
    <t>Magdalenka, Łazy- Projekt i budowa ul. Podleśnej I etap</t>
  </si>
  <si>
    <t>Łazy -Projekt i budowa boiska szkolnego</t>
  </si>
  <si>
    <t>Mroków - Projekt i budowa boiska szkolnego</t>
  </si>
  <si>
    <t>Nowa Iwiczna - Projekt i budowa parkingu przy ul. Szkolnej</t>
  </si>
  <si>
    <t xml:space="preserve">Mysiadło - Przebudowa ul. Okrąg i Osiedlowej </t>
  </si>
  <si>
    <t>Janczewice - Budowa północnego odcinka wodociągu                         ul. Jedności</t>
  </si>
  <si>
    <t>Stara Iwiczna - Projekt kanalizacji ul. Kolejowa</t>
  </si>
  <si>
    <t>Łazy - Projekt i budowa ul. Masztowej, Różanej i  Sosnowej</t>
  </si>
  <si>
    <t>Łazy II - Modernizacja drogi na terenie Osiedla</t>
  </si>
  <si>
    <t>Nowa Iwiczna - Projekt i budowa ul. bocznej od ul. Krasickiego nr działki 37/8</t>
  </si>
  <si>
    <t>2007-2009</t>
  </si>
  <si>
    <t>Łazy - Projekt i budowa ul. Wiejskiej</t>
  </si>
  <si>
    <t>Łazy - Projekt i budowa ul. Jasnej</t>
  </si>
  <si>
    <t>Zamienie - Projekt i budowa garaży wraz z zapleczem dla OSP</t>
  </si>
  <si>
    <t xml:space="preserve">Magdalenka - Projekt i rozbudowa budynku Ośrodka Zdrowia </t>
  </si>
  <si>
    <t xml:space="preserve">Limity wydatków inwestycyjnych na lata 2004 - 2009 dla poszczególnych zadań składających się na program inwestycyjny pn: "Kompleksowy program gospodarki wodno-ściekowej gminy Lesznowola" określa odrębny załącznik                                                                                                </t>
  </si>
  <si>
    <t>Warszawianka -Wola Mrokowska - Budowa kanalizacji II etap</t>
  </si>
  <si>
    <t>Władysławów, Wilcza Góra - Budowa kanalizacji</t>
  </si>
  <si>
    <t>Łazy II- Projekt, przebudowa i nadbudowa budynku świetlicy z przeznaczeniem na cele kulturalne</t>
  </si>
  <si>
    <t xml:space="preserve">Magdalenka - Projekt i budowa ul. Leśnej </t>
  </si>
  <si>
    <t>2006-2008</t>
  </si>
  <si>
    <t>Lesznowola - Projekt i budowa przedszkola wraz z zapleczem sportowym</t>
  </si>
  <si>
    <t>Mysiadło - Budowa  wodociągu tranzyt Mysiadło-Zgorzała</t>
  </si>
  <si>
    <t>Zamienie- Adaptacja pomieszczeń w budynku komunalnym ul. Błędna</t>
  </si>
  <si>
    <t>Łazy - Projekt i budowa parkingu przy ul. Ks. Słojewskiego</t>
  </si>
  <si>
    <t>Łazy - Projekt i budowa ul.Polnej i Grażyny</t>
  </si>
  <si>
    <t xml:space="preserve">Lesznowola - Budowa wodociągu i kanalizacji ul. bocznej od ul. Szkolnej </t>
  </si>
  <si>
    <t>pożyczki</t>
  </si>
  <si>
    <t xml:space="preserve">pożyczki </t>
  </si>
  <si>
    <t>Lesznowola - Projekt i budowa ulicy przy boisku szkolnym</t>
  </si>
  <si>
    <t>Lesznowola - Projekt i  budowa ul. Końcowej                                     (od ul.Słonecznej do Leśnej w Magdalence)</t>
  </si>
  <si>
    <t xml:space="preserve">Łazy - Projekt i budowa ul. Irysowej </t>
  </si>
  <si>
    <t xml:space="preserve">Łazy - Projekt i budowa ul. Wąskiej </t>
  </si>
  <si>
    <t>Łazy  - Projekt   budowy ul. Podleśnej II etap (od ul. Krakowskiej)</t>
  </si>
  <si>
    <t xml:space="preserve">Łazy II - Projekt i budowa ul. Projektowanej, Małej, Środkowej i Skrajnej </t>
  </si>
  <si>
    <t>Mroków -Budowa chodnika ul. Szkolna II etap i ul.Karasia  wraz z rozbudową mostu na rzece Utrata w ciagu ul. Szkolnej</t>
  </si>
  <si>
    <t>Mysiadło - Projekt budowy  ul. Aronii, Agrestowej i Porzeczkowej</t>
  </si>
  <si>
    <t>Mysiadło - Projekt ul. Miłej i ul. łączącej ul.Polną z ul. Borówki</t>
  </si>
  <si>
    <t>Nowa Iwiczna - Projekt  oświetlenia ul. Niezapominajki i Przebiśniegów</t>
  </si>
  <si>
    <t>Zamienie - projekt oświetlenia ul. Błędnej</t>
  </si>
  <si>
    <t xml:space="preserve">Stara Iwiczna - Projekt i budowa ul. Małej </t>
  </si>
  <si>
    <t>Stara Iwiczna -Projekt chodnika ul. Nowa</t>
  </si>
  <si>
    <t>Warszawianka - Projekt i budowa ul. Brzozowej</t>
  </si>
  <si>
    <t xml:space="preserve">Magdalenka - Projekt i przebudowa ul. Lipowej wraz z odwodnieniem przy budynku WOZ </t>
  </si>
  <si>
    <t>Magdalenka - Projekt i budowa zatoki przystankowej przy ul. Granicznej</t>
  </si>
  <si>
    <t>Mysiadło - Projekt i budowa ul. Kwiatowej z odwodnieniem</t>
  </si>
  <si>
    <t>Lesznowola- Budowa wodociągu i kanalizacji ul. bocznej od ul. Okrężnej</t>
  </si>
  <si>
    <t>Mysiadło-Adaptacja pomieszczeń w budynku komunalnym ul.Topolowa</t>
  </si>
  <si>
    <t>2007- 2009</t>
  </si>
  <si>
    <t>Lesznowola - Projekt i budowa ciągu pieszo-rowerowego wzdłuż ul. Słonecznej oraz skrzyż.  ul. W. Polskiego wraz z wykupem gruntów</t>
  </si>
  <si>
    <t>Łazy II  - Budowa wodociągu na osiedlu po ogródkach działkowych</t>
  </si>
  <si>
    <t>2004-2008</t>
  </si>
  <si>
    <t>2004-2010</t>
  </si>
  <si>
    <t>Mysiadło - Projekt i przebudowa ul. Borówki z odwodnieniem</t>
  </si>
  <si>
    <t>2007-2010</t>
  </si>
  <si>
    <t>2006-2011</t>
  </si>
  <si>
    <t>2001-2010</t>
  </si>
  <si>
    <t>Nowa Iwiczna - Projekt i przebudowa ul. Cisowej oraz budowa ul.Cichej</t>
  </si>
  <si>
    <t>Rady Gminy Lesznowola</t>
  </si>
  <si>
    <t>2006-2010</t>
  </si>
  <si>
    <t>2001-2011</t>
  </si>
  <si>
    <t>Łazy - Projekt i budowa ul. Cichej</t>
  </si>
  <si>
    <t>Wilcza Góra - Projekt i budowa wodociągu ul. Polna</t>
  </si>
  <si>
    <t>poz. 13 - realizacja w 2010r.  24.714.000,-zł</t>
  </si>
  <si>
    <t>Załącznik Nr 3</t>
  </si>
  <si>
    <t>Marysin - Projekt i budowa oświetlenia ul. Lazurowa</t>
  </si>
  <si>
    <t xml:space="preserve">poz. 73-  realizacja w 2010r. 3.000.000,-zł </t>
  </si>
  <si>
    <t>poz. 70 - realizacja w 2010r. 10.740.000,-zł  w 2011r.  7.000.000,-zł</t>
  </si>
  <si>
    <t xml:space="preserve">poz. 67 - realizacja w 2010r.   800.000,-zł </t>
  </si>
  <si>
    <t>do Uchwały 153/XIV/2007</t>
  </si>
  <si>
    <t>z dnia  21 grudnia  2007r.</t>
  </si>
  <si>
    <t>Łazy - Budowa kanalizacji III etap</t>
  </si>
  <si>
    <t xml:space="preserve"> Nowa Wola - Projekt budowy ul. Nadarzyńskiej I etap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</si>
</sst>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6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3" fontId="7" fillId="3" borderId="0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3" fontId="7" fillId="4" borderId="5" xfId="0" applyNumberFormat="1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3" fontId="7" fillId="4" borderId="5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top" wrapText="1"/>
    </xf>
    <xf numFmtId="3" fontId="7" fillId="4" borderId="11" xfId="0" applyNumberFormat="1" applyFont="1" applyFill="1" applyBorder="1" applyAlignment="1">
      <alignment vertical="center"/>
    </xf>
    <xf numFmtId="3" fontId="15" fillId="4" borderId="11" xfId="0" applyNumberFormat="1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/>
    </xf>
    <xf numFmtId="0" fontId="5" fillId="4" borderId="19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3" fontId="7" fillId="4" borderId="5" xfId="0" applyNumberFormat="1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5" xfId="0" applyFont="1" applyBorder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showZeros="0" tabSelected="1" workbookViewId="0" topLeftCell="A170">
      <selection activeCell="E151" sqref="E151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9" width="10.875" style="1" customWidth="1"/>
    <col min="10" max="11" width="10.75390625" style="1" customWidth="1"/>
    <col min="12" max="12" width="11.00390625" style="1" customWidth="1"/>
    <col min="13" max="13" width="9.375" style="1" customWidth="1"/>
    <col min="14" max="16384" width="9.125" style="1" customWidth="1"/>
  </cols>
  <sheetData>
    <row r="1" spans="8:9" ht="15.75">
      <c r="H1" s="4"/>
      <c r="I1" s="7" t="s">
        <v>107</v>
      </c>
    </row>
    <row r="2" spans="8:9" ht="3.75" customHeight="1">
      <c r="H2" s="4"/>
      <c r="I2" s="7"/>
    </row>
    <row r="3" spans="8:9" ht="11.25" customHeight="1">
      <c r="H3" s="6"/>
      <c r="I3" s="6" t="s">
        <v>112</v>
      </c>
    </row>
    <row r="4" spans="8:9" ht="13.5" customHeight="1">
      <c r="H4" s="39"/>
      <c r="I4" s="6" t="s">
        <v>101</v>
      </c>
    </row>
    <row r="5" spans="8:9" ht="12.75" customHeight="1">
      <c r="H5" s="5"/>
      <c r="I5" s="5" t="s">
        <v>113</v>
      </c>
    </row>
    <row r="6" ht="4.5" customHeight="1">
      <c r="H6" s="4"/>
    </row>
    <row r="7" spans="2:10" ht="12.75" customHeight="1">
      <c r="B7" s="166" t="s">
        <v>41</v>
      </c>
      <c r="C7" s="166"/>
      <c r="D7" s="166"/>
      <c r="E7" s="166"/>
      <c r="F7" s="166"/>
      <c r="G7" s="166"/>
      <c r="H7" s="166"/>
      <c r="I7" s="166"/>
      <c r="J7" s="166"/>
    </row>
    <row r="8" spans="2:8" ht="2.25" customHeight="1">
      <c r="B8" s="29"/>
      <c r="C8" s="29"/>
      <c r="D8" s="29"/>
      <c r="E8" s="29"/>
      <c r="F8" s="29"/>
      <c r="G8" s="29"/>
      <c r="H8" s="29"/>
    </row>
    <row r="9" spans="2:13" ht="9" customHeight="1">
      <c r="B9" s="140" t="s">
        <v>2</v>
      </c>
      <c r="C9" s="105" t="s">
        <v>3</v>
      </c>
      <c r="D9" s="138" t="s">
        <v>4</v>
      </c>
      <c r="E9" s="171" t="s">
        <v>5</v>
      </c>
      <c r="F9" s="137" t="s">
        <v>9</v>
      </c>
      <c r="G9" s="105" t="s">
        <v>10</v>
      </c>
      <c r="H9" s="133" t="s">
        <v>6</v>
      </c>
      <c r="I9" s="134"/>
      <c r="J9" s="134"/>
      <c r="K9" s="134"/>
      <c r="L9" s="134"/>
      <c r="M9" s="82"/>
    </row>
    <row r="10" spans="2:13" ht="12.75" customHeight="1">
      <c r="B10" s="140"/>
      <c r="C10" s="105"/>
      <c r="D10" s="139"/>
      <c r="E10" s="172"/>
      <c r="F10" s="178"/>
      <c r="G10" s="105"/>
      <c r="H10" s="152">
        <v>2007</v>
      </c>
      <c r="I10" s="152"/>
      <c r="J10" s="135">
        <v>2008</v>
      </c>
      <c r="K10" s="136"/>
      <c r="L10" s="135">
        <v>2009</v>
      </c>
      <c r="M10" s="136"/>
    </row>
    <row r="11" spans="2:13" ht="12.75" customHeight="1">
      <c r="B11" s="140"/>
      <c r="C11" s="105"/>
      <c r="D11" s="139"/>
      <c r="E11" s="143" t="s">
        <v>12</v>
      </c>
      <c r="F11" s="178"/>
      <c r="G11" s="105"/>
      <c r="H11" s="9" t="s">
        <v>8</v>
      </c>
      <c r="I11" s="105" t="s">
        <v>7</v>
      </c>
      <c r="J11" s="9" t="s">
        <v>8</v>
      </c>
      <c r="K11" s="105" t="s">
        <v>7</v>
      </c>
      <c r="L11" s="9" t="s">
        <v>8</v>
      </c>
      <c r="M11" s="105" t="s">
        <v>7</v>
      </c>
    </row>
    <row r="12" spans="2:13" ht="17.25" customHeight="1" thickBot="1">
      <c r="B12" s="140"/>
      <c r="C12" s="105"/>
      <c r="D12" s="139"/>
      <c r="E12" s="142"/>
      <c r="F12" s="178"/>
      <c r="G12" s="105"/>
      <c r="H12" s="9" t="s">
        <v>70</v>
      </c>
      <c r="I12" s="105"/>
      <c r="J12" s="9" t="s">
        <v>71</v>
      </c>
      <c r="K12" s="105"/>
      <c r="L12" s="9" t="s">
        <v>71</v>
      </c>
      <c r="M12" s="137"/>
    </row>
    <row r="13" spans="2:13" s="3" customFormat="1" ht="12" customHeight="1" thickTop="1">
      <c r="B13" s="26"/>
      <c r="C13" s="42"/>
      <c r="D13" s="42"/>
      <c r="E13" s="181" t="s">
        <v>13</v>
      </c>
      <c r="F13" s="183" t="s">
        <v>95</v>
      </c>
      <c r="G13" s="187">
        <f>SUM(G15:G40)</f>
        <v>132744815</v>
      </c>
      <c r="H13" s="19">
        <f>H15+H29+H39+H17+H31+H23+H33+H37+H27+H19+H21+H25+H35</f>
        <v>6036766</v>
      </c>
      <c r="I13" s="179"/>
      <c r="J13" s="19">
        <f>J39+J23+J33+J37+J27+J19+J21+J25+J35</f>
        <v>5779864</v>
      </c>
      <c r="K13" s="153">
        <f>K39</f>
        <v>26000000</v>
      </c>
      <c r="L13" s="19">
        <f>L37+L39</f>
        <v>9250500</v>
      </c>
      <c r="M13" s="154">
        <f>M39</f>
        <v>20000000</v>
      </c>
    </row>
    <row r="14" spans="2:13" s="3" customFormat="1" ht="11.25" customHeight="1">
      <c r="B14" s="27"/>
      <c r="C14" s="43"/>
      <c r="D14" s="43"/>
      <c r="E14" s="182"/>
      <c r="F14" s="184"/>
      <c r="G14" s="188"/>
      <c r="H14" s="21">
        <f>H40+H24+H34+H38</f>
        <v>3400000</v>
      </c>
      <c r="I14" s="180"/>
      <c r="J14" s="21">
        <f>J40+J38+J34</f>
        <v>15100000</v>
      </c>
      <c r="K14" s="120"/>
      <c r="L14" s="21">
        <f>L40+L38</f>
        <v>21950000</v>
      </c>
      <c r="M14" s="155"/>
    </row>
    <row r="15" spans="2:13" s="3" customFormat="1" ht="10.5" customHeight="1">
      <c r="B15" s="109">
        <v>1</v>
      </c>
      <c r="C15" s="106" t="s">
        <v>1</v>
      </c>
      <c r="D15" s="109">
        <v>6050</v>
      </c>
      <c r="E15" s="113" t="s">
        <v>48</v>
      </c>
      <c r="F15" s="137" t="s">
        <v>11</v>
      </c>
      <c r="G15" s="121">
        <v>42321</v>
      </c>
      <c r="H15" s="17">
        <v>42188</v>
      </c>
      <c r="I15" s="59"/>
      <c r="J15" s="40"/>
      <c r="K15" s="101"/>
      <c r="L15" s="59"/>
      <c r="M15" s="156"/>
    </row>
    <row r="16" spans="2:13" s="3" customFormat="1" ht="7.5" customHeight="1">
      <c r="B16" s="110"/>
      <c r="C16" s="107"/>
      <c r="D16" s="110"/>
      <c r="E16" s="114"/>
      <c r="F16" s="142"/>
      <c r="G16" s="110"/>
      <c r="H16" s="18"/>
      <c r="I16" s="65"/>
      <c r="J16" s="40"/>
      <c r="K16" s="118"/>
      <c r="L16" s="59"/>
      <c r="M16" s="157"/>
    </row>
    <row r="17" spans="2:13" s="3" customFormat="1" ht="9.75" customHeight="1">
      <c r="B17" s="109">
        <v>2</v>
      </c>
      <c r="C17" s="106" t="s">
        <v>1</v>
      </c>
      <c r="D17" s="109">
        <v>6050</v>
      </c>
      <c r="E17" s="113" t="s">
        <v>36</v>
      </c>
      <c r="F17" s="137" t="s">
        <v>11</v>
      </c>
      <c r="G17" s="121">
        <v>156724</v>
      </c>
      <c r="H17" s="17">
        <v>149844</v>
      </c>
      <c r="I17" s="69"/>
      <c r="J17" s="17"/>
      <c r="K17" s="101"/>
      <c r="L17" s="72"/>
      <c r="M17" s="156"/>
    </row>
    <row r="18" spans="2:13" s="3" customFormat="1" ht="7.5" customHeight="1">
      <c r="B18" s="110"/>
      <c r="C18" s="107"/>
      <c r="D18" s="110"/>
      <c r="E18" s="114"/>
      <c r="F18" s="142"/>
      <c r="G18" s="110"/>
      <c r="H18" s="18"/>
      <c r="I18" s="70"/>
      <c r="J18" s="18"/>
      <c r="K18" s="118"/>
      <c r="L18" s="73"/>
      <c r="M18" s="157"/>
    </row>
    <row r="19" spans="2:13" s="3" customFormat="1" ht="8.25" customHeight="1">
      <c r="B19" s="109">
        <v>3</v>
      </c>
      <c r="C19" s="106" t="s">
        <v>1</v>
      </c>
      <c r="D19" s="109">
        <v>6050</v>
      </c>
      <c r="E19" s="113" t="s">
        <v>69</v>
      </c>
      <c r="F19" s="137" t="s">
        <v>39</v>
      </c>
      <c r="G19" s="121">
        <v>270000</v>
      </c>
      <c r="H19" s="17">
        <v>81000</v>
      </c>
      <c r="I19" s="59"/>
      <c r="J19" s="40">
        <v>189000</v>
      </c>
      <c r="K19" s="101"/>
      <c r="L19" s="59"/>
      <c r="M19" s="156"/>
    </row>
    <row r="20" spans="2:13" s="3" customFormat="1" ht="7.5" customHeight="1">
      <c r="B20" s="110"/>
      <c r="C20" s="107"/>
      <c r="D20" s="110"/>
      <c r="E20" s="114"/>
      <c r="F20" s="142"/>
      <c r="G20" s="110"/>
      <c r="H20" s="18"/>
      <c r="I20" s="65"/>
      <c r="J20" s="40"/>
      <c r="K20" s="118"/>
      <c r="L20" s="59"/>
      <c r="M20" s="157"/>
    </row>
    <row r="21" spans="2:13" s="3" customFormat="1" ht="7.5" customHeight="1">
      <c r="B21" s="109">
        <v>4</v>
      </c>
      <c r="C21" s="106" t="s">
        <v>1</v>
      </c>
      <c r="D21" s="109">
        <v>6050</v>
      </c>
      <c r="E21" s="113" t="s">
        <v>89</v>
      </c>
      <c r="F21" s="137" t="s">
        <v>39</v>
      </c>
      <c r="G21" s="121">
        <v>470000</v>
      </c>
      <c r="H21" s="17">
        <v>141000</v>
      </c>
      <c r="I21" s="69"/>
      <c r="J21" s="17">
        <v>329000</v>
      </c>
      <c r="K21" s="101"/>
      <c r="L21" s="72"/>
      <c r="M21" s="156"/>
    </row>
    <row r="22" spans="2:13" s="3" customFormat="1" ht="7.5" customHeight="1">
      <c r="B22" s="110"/>
      <c r="C22" s="107"/>
      <c r="D22" s="110"/>
      <c r="E22" s="114"/>
      <c r="F22" s="142"/>
      <c r="G22" s="110"/>
      <c r="H22" s="18"/>
      <c r="I22" s="70"/>
      <c r="J22" s="18"/>
      <c r="K22" s="118"/>
      <c r="L22" s="73"/>
      <c r="M22" s="157"/>
    </row>
    <row r="23" spans="2:13" s="3" customFormat="1" ht="9" customHeight="1">
      <c r="B23" s="109">
        <v>5</v>
      </c>
      <c r="C23" s="106" t="s">
        <v>1</v>
      </c>
      <c r="D23" s="109">
        <v>6050</v>
      </c>
      <c r="E23" s="113" t="s">
        <v>114</v>
      </c>
      <c r="F23" s="108" t="s">
        <v>94</v>
      </c>
      <c r="G23" s="121">
        <v>3095000</v>
      </c>
      <c r="H23" s="17">
        <v>466083</v>
      </c>
      <c r="I23" s="69"/>
      <c r="J23" s="17">
        <v>625611</v>
      </c>
      <c r="K23" s="101"/>
      <c r="L23" s="72"/>
      <c r="M23" s="156"/>
    </row>
    <row r="24" spans="2:13" s="3" customFormat="1" ht="9" customHeight="1">
      <c r="B24" s="110"/>
      <c r="C24" s="107"/>
      <c r="D24" s="110"/>
      <c r="E24" s="114"/>
      <c r="F24" s="102"/>
      <c r="G24" s="110"/>
      <c r="H24" s="18">
        <v>2000000</v>
      </c>
      <c r="I24" s="70"/>
      <c r="J24" s="18"/>
      <c r="K24" s="118"/>
      <c r="L24" s="73"/>
      <c r="M24" s="157"/>
    </row>
    <row r="25" spans="2:13" s="3" customFormat="1" ht="9" customHeight="1">
      <c r="B25" s="109">
        <v>6</v>
      </c>
      <c r="C25" s="106" t="s">
        <v>1</v>
      </c>
      <c r="D25" s="109">
        <v>6050</v>
      </c>
      <c r="E25" s="113" t="s">
        <v>93</v>
      </c>
      <c r="F25" s="108" t="s">
        <v>39</v>
      </c>
      <c r="G25" s="121">
        <v>97679</v>
      </c>
      <c r="H25" s="17">
        <v>7679</v>
      </c>
      <c r="I25" s="65"/>
      <c r="J25" s="17">
        <v>90000</v>
      </c>
      <c r="K25" s="40"/>
      <c r="L25" s="69"/>
      <c r="M25" s="95"/>
    </row>
    <row r="26" spans="2:13" s="3" customFormat="1" ht="9" customHeight="1">
      <c r="B26" s="110"/>
      <c r="C26" s="107"/>
      <c r="D26" s="110"/>
      <c r="E26" s="114"/>
      <c r="F26" s="102"/>
      <c r="G26" s="110"/>
      <c r="H26" s="18"/>
      <c r="I26" s="65"/>
      <c r="J26" s="18"/>
      <c r="K26" s="40"/>
      <c r="L26" s="96"/>
      <c r="M26" s="95"/>
    </row>
    <row r="27" spans="2:13" s="3" customFormat="1" ht="9.75" customHeight="1">
      <c r="B27" s="109">
        <v>7</v>
      </c>
      <c r="C27" s="200" t="s">
        <v>1</v>
      </c>
      <c r="D27" s="109">
        <v>6050</v>
      </c>
      <c r="E27" s="113" t="s">
        <v>65</v>
      </c>
      <c r="F27" s="137" t="s">
        <v>39</v>
      </c>
      <c r="G27" s="121">
        <v>600156</v>
      </c>
      <c r="H27" s="67">
        <v>20156</v>
      </c>
      <c r="I27" s="68"/>
      <c r="J27" s="17">
        <v>580000</v>
      </c>
      <c r="K27" s="101"/>
      <c r="L27" s="59"/>
      <c r="M27" s="156"/>
    </row>
    <row r="28" spans="2:13" s="3" customFormat="1" ht="7.5" customHeight="1">
      <c r="B28" s="110"/>
      <c r="C28" s="110"/>
      <c r="D28" s="110"/>
      <c r="E28" s="114"/>
      <c r="F28" s="142"/>
      <c r="G28" s="110"/>
      <c r="H28" s="18"/>
      <c r="I28" s="70"/>
      <c r="J28" s="18"/>
      <c r="K28" s="118"/>
      <c r="L28" s="59"/>
      <c r="M28" s="157"/>
    </row>
    <row r="29" spans="2:13" ht="9.75" customHeight="1">
      <c r="B29" s="109">
        <v>8</v>
      </c>
      <c r="C29" s="106" t="s">
        <v>1</v>
      </c>
      <c r="D29" s="109">
        <v>6050</v>
      </c>
      <c r="E29" s="113" t="s">
        <v>19</v>
      </c>
      <c r="F29" s="137" t="s">
        <v>11</v>
      </c>
      <c r="G29" s="121">
        <v>1095220</v>
      </c>
      <c r="H29" s="17">
        <v>1070820</v>
      </c>
      <c r="I29" s="161"/>
      <c r="J29" s="17"/>
      <c r="K29" s="101"/>
      <c r="L29" s="161"/>
      <c r="M29" s="159"/>
    </row>
    <row r="30" spans="2:13" ht="7.5" customHeight="1">
      <c r="B30" s="110"/>
      <c r="C30" s="107"/>
      <c r="D30" s="110"/>
      <c r="E30" s="114"/>
      <c r="F30" s="142"/>
      <c r="G30" s="110"/>
      <c r="H30" s="18"/>
      <c r="I30" s="162"/>
      <c r="J30" s="18"/>
      <c r="K30" s="118"/>
      <c r="L30" s="162"/>
      <c r="M30" s="160"/>
    </row>
    <row r="31" spans="2:13" ht="9.75" customHeight="1">
      <c r="B31" s="109">
        <v>9</v>
      </c>
      <c r="C31" s="106" t="s">
        <v>1</v>
      </c>
      <c r="D31" s="109">
        <v>6050</v>
      </c>
      <c r="E31" s="113" t="s">
        <v>49</v>
      </c>
      <c r="F31" s="137" t="s">
        <v>11</v>
      </c>
      <c r="G31" s="121">
        <v>16000</v>
      </c>
      <c r="H31" s="17">
        <v>14700</v>
      </c>
      <c r="I31" s="161"/>
      <c r="J31" s="17"/>
      <c r="K31" s="101"/>
      <c r="L31" s="161"/>
      <c r="M31" s="159"/>
    </row>
    <row r="32" spans="2:13" ht="7.5" customHeight="1">
      <c r="B32" s="110"/>
      <c r="C32" s="107"/>
      <c r="D32" s="110"/>
      <c r="E32" s="114"/>
      <c r="F32" s="142"/>
      <c r="G32" s="110"/>
      <c r="H32" s="18"/>
      <c r="I32" s="162"/>
      <c r="J32" s="18"/>
      <c r="K32" s="118"/>
      <c r="L32" s="162"/>
      <c r="M32" s="160"/>
    </row>
    <row r="33" spans="2:13" ht="9" customHeight="1">
      <c r="B33" s="109">
        <v>10</v>
      </c>
      <c r="C33" s="106" t="s">
        <v>1</v>
      </c>
      <c r="D33" s="109">
        <v>6050</v>
      </c>
      <c r="E33" s="113" t="s">
        <v>59</v>
      </c>
      <c r="F33" s="137" t="s">
        <v>94</v>
      </c>
      <c r="G33" s="121">
        <v>3728899</v>
      </c>
      <c r="H33" s="17">
        <v>478753</v>
      </c>
      <c r="I33" s="177"/>
      <c r="J33" s="17">
        <v>250000</v>
      </c>
      <c r="K33" s="101"/>
      <c r="L33" s="17"/>
      <c r="M33" s="159"/>
    </row>
    <row r="34" spans="2:13" ht="8.25" customHeight="1">
      <c r="B34" s="110"/>
      <c r="C34" s="107"/>
      <c r="D34" s="110"/>
      <c r="E34" s="114"/>
      <c r="F34" s="142"/>
      <c r="G34" s="110"/>
      <c r="H34" s="18">
        <v>1400000</v>
      </c>
      <c r="I34" s="162"/>
      <c r="J34" s="18">
        <v>1600000</v>
      </c>
      <c r="K34" s="118"/>
      <c r="L34" s="18"/>
      <c r="M34" s="160"/>
    </row>
    <row r="35" spans="2:13" ht="8.25" customHeight="1">
      <c r="B35" s="109">
        <v>11</v>
      </c>
      <c r="C35" s="106" t="s">
        <v>1</v>
      </c>
      <c r="D35" s="109">
        <v>6050</v>
      </c>
      <c r="E35" s="113" t="s">
        <v>105</v>
      </c>
      <c r="F35" s="137" t="s">
        <v>39</v>
      </c>
      <c r="G35" s="121">
        <v>45000</v>
      </c>
      <c r="H35" s="17">
        <v>7747</v>
      </c>
      <c r="I35" s="59"/>
      <c r="J35" s="40">
        <v>37253</v>
      </c>
      <c r="K35" s="40"/>
      <c r="L35" s="40"/>
      <c r="M35" s="87"/>
    </row>
    <row r="36" spans="2:13" ht="8.25" customHeight="1">
      <c r="B36" s="110"/>
      <c r="C36" s="107"/>
      <c r="D36" s="110"/>
      <c r="E36" s="114"/>
      <c r="F36" s="142"/>
      <c r="G36" s="110"/>
      <c r="H36" s="18"/>
      <c r="I36" s="65"/>
      <c r="J36" s="40"/>
      <c r="K36" s="40"/>
      <c r="L36" s="40"/>
      <c r="M36" s="87"/>
    </row>
    <row r="37" spans="2:13" ht="9" customHeight="1">
      <c r="B37" s="109">
        <v>12</v>
      </c>
      <c r="C37" s="106" t="s">
        <v>1</v>
      </c>
      <c r="D37" s="109">
        <v>6050</v>
      </c>
      <c r="E37" s="113" t="s">
        <v>60</v>
      </c>
      <c r="F37" s="137" t="s">
        <v>17</v>
      </c>
      <c r="G37" s="121">
        <v>15290668</v>
      </c>
      <c r="H37" s="17">
        <v>987410</v>
      </c>
      <c r="I37" s="177"/>
      <c r="J37" s="17">
        <v>824000</v>
      </c>
      <c r="K37" s="101"/>
      <c r="L37" s="17">
        <v>300000</v>
      </c>
      <c r="M37" s="159"/>
    </row>
    <row r="38" spans="2:13" ht="9" customHeight="1">
      <c r="B38" s="110"/>
      <c r="C38" s="107"/>
      <c r="D38" s="110"/>
      <c r="E38" s="114"/>
      <c r="F38" s="142"/>
      <c r="G38" s="110"/>
      <c r="H38" s="18"/>
      <c r="I38" s="162"/>
      <c r="J38" s="18">
        <v>6000000</v>
      </c>
      <c r="K38" s="118"/>
      <c r="L38" s="18">
        <v>7000000</v>
      </c>
      <c r="M38" s="160"/>
    </row>
    <row r="39" spans="2:13" ht="9.75" customHeight="1">
      <c r="B39" s="109">
        <v>13</v>
      </c>
      <c r="C39" s="106" t="s">
        <v>1</v>
      </c>
      <c r="D39" s="109">
        <v>6050</v>
      </c>
      <c r="E39" s="141" t="s">
        <v>16</v>
      </c>
      <c r="F39" s="137" t="s">
        <v>95</v>
      </c>
      <c r="G39" s="121">
        <v>107837148</v>
      </c>
      <c r="H39" s="17">
        <v>2569386</v>
      </c>
      <c r="I39" s="177"/>
      <c r="J39" s="17">
        <v>2855000</v>
      </c>
      <c r="K39" s="101">
        <v>26000000</v>
      </c>
      <c r="L39" s="17">
        <v>8950500</v>
      </c>
      <c r="M39" s="123">
        <v>20000000</v>
      </c>
    </row>
    <row r="40" spans="2:13" ht="10.5" customHeight="1">
      <c r="B40" s="110"/>
      <c r="C40" s="107"/>
      <c r="D40" s="110"/>
      <c r="E40" s="141"/>
      <c r="F40" s="142"/>
      <c r="G40" s="110"/>
      <c r="H40" s="18"/>
      <c r="I40" s="162"/>
      <c r="J40" s="18">
        <v>7500000</v>
      </c>
      <c r="K40" s="118"/>
      <c r="L40" s="18">
        <v>14950000</v>
      </c>
      <c r="M40" s="158"/>
    </row>
    <row r="41" spans="2:13" ht="12" customHeight="1">
      <c r="B41" s="13"/>
      <c r="C41" s="169"/>
      <c r="D41" s="14"/>
      <c r="E41" s="175" t="s">
        <v>18</v>
      </c>
      <c r="F41" s="169" t="s">
        <v>38</v>
      </c>
      <c r="G41" s="185">
        <f>SUM(G43:G54,G59:G104,G115:G150)</f>
        <v>34257728</v>
      </c>
      <c r="H41" s="20">
        <f>SUM(H43:H54,H59:H103,H113:H150)</f>
        <v>15145051</v>
      </c>
      <c r="I41" s="38"/>
      <c r="J41" s="20">
        <f>SUM(J43:J54,J59:J103,J113:J150)</f>
        <v>6032209</v>
      </c>
      <c r="K41" s="131">
        <f>SUM(K43:K54,K59:K104,K113:K150)</f>
        <v>14200000</v>
      </c>
      <c r="L41" s="20">
        <f>SUM(L43:L54,L59:L103,L113:L150)</f>
        <v>0</v>
      </c>
      <c r="M41" s="83"/>
    </row>
    <row r="42" spans="2:13" ht="6" customHeight="1">
      <c r="B42" s="15"/>
      <c r="C42" s="170"/>
      <c r="D42" s="16"/>
      <c r="E42" s="176"/>
      <c r="F42" s="170"/>
      <c r="G42" s="186"/>
      <c r="H42" s="37"/>
      <c r="I42" s="37"/>
      <c r="J42" s="37"/>
      <c r="K42" s="132"/>
      <c r="L42" s="37"/>
      <c r="M42" s="84"/>
    </row>
    <row r="43" spans="2:13" ht="15" customHeight="1">
      <c r="B43" s="109">
        <v>14</v>
      </c>
      <c r="C43" s="111">
        <v>60016</v>
      </c>
      <c r="D43" s="111">
        <v>6050</v>
      </c>
      <c r="E43" s="128" t="s">
        <v>92</v>
      </c>
      <c r="F43" s="137" t="s">
        <v>63</v>
      </c>
      <c r="G43" s="117">
        <v>2909370</v>
      </c>
      <c r="H43" s="47">
        <v>468513</v>
      </c>
      <c r="I43" s="35"/>
      <c r="J43" s="47">
        <v>1360000</v>
      </c>
      <c r="K43" s="125">
        <v>1000000</v>
      </c>
      <c r="L43" s="47"/>
      <c r="M43" s="80"/>
    </row>
    <row r="44" spans="2:13" ht="15.75" customHeight="1">
      <c r="B44" s="110"/>
      <c r="C44" s="112"/>
      <c r="D44" s="112"/>
      <c r="E44" s="129"/>
      <c r="F44" s="142"/>
      <c r="G44" s="112"/>
      <c r="H44" s="46"/>
      <c r="I44" s="36"/>
      <c r="J44" s="71"/>
      <c r="K44" s="127"/>
      <c r="L44" s="71"/>
      <c r="M44" s="81"/>
    </row>
    <row r="45" spans="2:13" ht="10.5" customHeight="1">
      <c r="B45" s="109">
        <v>15</v>
      </c>
      <c r="C45" s="111">
        <v>60016</v>
      </c>
      <c r="D45" s="111">
        <v>6050</v>
      </c>
      <c r="E45" s="113" t="s">
        <v>72</v>
      </c>
      <c r="F45" s="137" t="s">
        <v>39</v>
      </c>
      <c r="G45" s="117">
        <v>390000</v>
      </c>
      <c r="H45" s="47">
        <v>90000</v>
      </c>
      <c r="I45" s="50"/>
      <c r="J45" s="47">
        <v>300000</v>
      </c>
      <c r="K45" s="86"/>
      <c r="L45" s="77"/>
      <c r="M45" s="87"/>
    </row>
    <row r="46" spans="2:13" ht="10.5" customHeight="1">
      <c r="B46" s="110"/>
      <c r="C46" s="144"/>
      <c r="D46" s="144"/>
      <c r="E46" s="145"/>
      <c r="F46" s="178"/>
      <c r="G46" s="144"/>
      <c r="H46" s="63"/>
      <c r="I46" s="50"/>
      <c r="J46" s="76"/>
      <c r="K46" s="86"/>
      <c r="L46" s="46"/>
      <c r="M46" s="87"/>
    </row>
    <row r="47" spans="2:13" ht="10.5" customHeight="1">
      <c r="B47" s="109">
        <v>16</v>
      </c>
      <c r="C47" s="111">
        <v>60016</v>
      </c>
      <c r="D47" s="111">
        <v>6050</v>
      </c>
      <c r="E47" s="113" t="s">
        <v>73</v>
      </c>
      <c r="F47" s="137" t="s">
        <v>39</v>
      </c>
      <c r="G47" s="121">
        <v>495250</v>
      </c>
      <c r="H47" s="47">
        <v>15250</v>
      </c>
      <c r="I47" s="35"/>
      <c r="J47" s="47">
        <v>80000</v>
      </c>
      <c r="K47" s="125">
        <v>400000</v>
      </c>
      <c r="L47" s="77"/>
      <c r="M47" s="80"/>
    </row>
    <row r="48" spans="2:13" ht="10.5" customHeight="1">
      <c r="B48" s="110"/>
      <c r="C48" s="112"/>
      <c r="D48" s="112"/>
      <c r="E48" s="114"/>
      <c r="F48" s="142"/>
      <c r="G48" s="110"/>
      <c r="H48" s="46"/>
      <c r="I48" s="36"/>
      <c r="J48" s="76"/>
      <c r="K48" s="127"/>
      <c r="L48" s="46"/>
      <c r="M48" s="81"/>
    </row>
    <row r="49" spans="2:13" ht="12" customHeight="1">
      <c r="B49" s="109">
        <v>17</v>
      </c>
      <c r="C49" s="111">
        <v>60016</v>
      </c>
      <c r="D49" s="111">
        <v>6050</v>
      </c>
      <c r="E49" s="113" t="s">
        <v>50</v>
      </c>
      <c r="F49" s="99" t="s">
        <v>11</v>
      </c>
      <c r="G49" s="117">
        <v>462795</v>
      </c>
      <c r="H49" s="47">
        <v>443253</v>
      </c>
      <c r="I49" s="35"/>
      <c r="J49" s="48"/>
      <c r="K49" s="48"/>
      <c r="L49" s="77"/>
      <c r="M49" s="80"/>
    </row>
    <row r="50" spans="2:13" ht="8.25" customHeight="1">
      <c r="B50" s="110"/>
      <c r="C50" s="112"/>
      <c r="D50" s="112"/>
      <c r="E50" s="114"/>
      <c r="F50" s="130"/>
      <c r="G50" s="112"/>
      <c r="H50" s="46"/>
      <c r="I50" s="36"/>
      <c r="J50" s="71"/>
      <c r="K50" s="86"/>
      <c r="L50" s="46"/>
      <c r="M50" s="87"/>
    </row>
    <row r="51" spans="2:13" ht="9" customHeight="1">
      <c r="B51" s="109">
        <v>18</v>
      </c>
      <c r="C51" s="111">
        <v>60016</v>
      </c>
      <c r="D51" s="111">
        <v>6050</v>
      </c>
      <c r="E51" s="113" t="s">
        <v>74</v>
      </c>
      <c r="F51" s="137" t="s">
        <v>39</v>
      </c>
      <c r="G51" s="121">
        <v>200458</v>
      </c>
      <c r="H51" s="47">
        <v>11890</v>
      </c>
      <c r="I51" s="50"/>
      <c r="J51" s="47">
        <v>188568</v>
      </c>
      <c r="K51" s="50"/>
      <c r="L51" s="50"/>
      <c r="M51" s="87"/>
    </row>
    <row r="52" spans="2:13" ht="7.5" customHeight="1">
      <c r="B52" s="110"/>
      <c r="C52" s="112"/>
      <c r="D52" s="112"/>
      <c r="E52" s="114"/>
      <c r="F52" s="142"/>
      <c r="G52" s="110"/>
      <c r="H52" s="46"/>
      <c r="I52" s="50"/>
      <c r="J52" s="76"/>
      <c r="K52" s="50"/>
      <c r="L52" s="50"/>
      <c r="M52" s="87"/>
    </row>
    <row r="53" spans="2:13" ht="10.5" customHeight="1">
      <c r="B53" s="109">
        <v>19</v>
      </c>
      <c r="C53" s="111">
        <v>60016</v>
      </c>
      <c r="D53" s="111">
        <v>6050</v>
      </c>
      <c r="E53" s="113" t="s">
        <v>37</v>
      </c>
      <c r="F53" s="99" t="s">
        <v>11</v>
      </c>
      <c r="G53" s="117">
        <v>1269890</v>
      </c>
      <c r="H53" s="47">
        <v>1240000</v>
      </c>
      <c r="I53" s="35"/>
      <c r="J53" s="35"/>
      <c r="K53" s="35"/>
      <c r="L53" s="35"/>
      <c r="M53" s="80"/>
    </row>
    <row r="54" spans="2:13" ht="7.5" customHeight="1">
      <c r="B54" s="110"/>
      <c r="C54" s="112"/>
      <c r="D54" s="112"/>
      <c r="E54" s="114"/>
      <c r="F54" s="130"/>
      <c r="G54" s="112"/>
      <c r="H54" s="46"/>
      <c r="I54" s="36"/>
      <c r="J54" s="36"/>
      <c r="K54" s="36"/>
      <c r="L54" s="36"/>
      <c r="M54" s="81"/>
    </row>
    <row r="55" spans="2:13" ht="11.25" customHeight="1">
      <c r="B55" s="140" t="s">
        <v>2</v>
      </c>
      <c r="C55" s="105" t="s">
        <v>3</v>
      </c>
      <c r="D55" s="138" t="s">
        <v>4</v>
      </c>
      <c r="E55" s="171" t="s">
        <v>5</v>
      </c>
      <c r="F55" s="137" t="s">
        <v>9</v>
      </c>
      <c r="G55" s="105" t="s">
        <v>10</v>
      </c>
      <c r="H55" s="133" t="s">
        <v>6</v>
      </c>
      <c r="I55" s="134"/>
      <c r="J55" s="134"/>
      <c r="K55" s="134"/>
      <c r="L55" s="134"/>
      <c r="M55" s="82"/>
    </row>
    <row r="56" spans="2:13" ht="15" customHeight="1">
      <c r="B56" s="140"/>
      <c r="C56" s="105"/>
      <c r="D56" s="139"/>
      <c r="E56" s="172"/>
      <c r="F56" s="178"/>
      <c r="G56" s="105"/>
      <c r="H56" s="152">
        <v>2007</v>
      </c>
      <c r="I56" s="152"/>
      <c r="J56" s="135">
        <v>2008</v>
      </c>
      <c r="K56" s="136"/>
      <c r="L56" s="135">
        <v>2009</v>
      </c>
      <c r="M56" s="136"/>
    </row>
    <row r="57" spans="2:13" ht="7.5" customHeight="1">
      <c r="B57" s="140"/>
      <c r="C57" s="105"/>
      <c r="D57" s="139"/>
      <c r="E57" s="143" t="s">
        <v>12</v>
      </c>
      <c r="F57" s="178"/>
      <c r="G57" s="105"/>
      <c r="H57" s="9" t="s">
        <v>8</v>
      </c>
      <c r="I57" s="105" t="s">
        <v>7</v>
      </c>
      <c r="J57" s="9" t="s">
        <v>8</v>
      </c>
      <c r="K57" s="105" t="s">
        <v>7</v>
      </c>
      <c r="L57" s="9" t="s">
        <v>8</v>
      </c>
      <c r="M57" s="105" t="s">
        <v>7</v>
      </c>
    </row>
    <row r="58" spans="2:13" ht="7.5" customHeight="1">
      <c r="B58" s="140"/>
      <c r="C58" s="105"/>
      <c r="D58" s="139"/>
      <c r="E58" s="142"/>
      <c r="F58" s="178"/>
      <c r="G58" s="105"/>
      <c r="H58" s="9" t="s">
        <v>70</v>
      </c>
      <c r="I58" s="105"/>
      <c r="J58" s="9" t="s">
        <v>71</v>
      </c>
      <c r="K58" s="105"/>
      <c r="L58" s="9" t="s">
        <v>71</v>
      </c>
      <c r="M58" s="137"/>
    </row>
    <row r="59" spans="2:13" ht="10.5" customHeight="1">
      <c r="B59" s="109">
        <v>20</v>
      </c>
      <c r="C59" s="111">
        <v>60016</v>
      </c>
      <c r="D59" s="111">
        <v>6050</v>
      </c>
      <c r="E59" s="113" t="s">
        <v>75</v>
      </c>
      <c r="F59" s="137" t="s">
        <v>39</v>
      </c>
      <c r="G59" s="121">
        <v>1350000</v>
      </c>
      <c r="H59" s="47">
        <v>28963</v>
      </c>
      <c r="I59" s="48"/>
      <c r="J59" s="47">
        <v>221037</v>
      </c>
      <c r="K59" s="125">
        <v>1100000</v>
      </c>
      <c r="L59" s="48"/>
      <c r="M59" s="87"/>
    </row>
    <row r="60" spans="2:13" ht="7.5" customHeight="1">
      <c r="B60" s="110"/>
      <c r="C60" s="112"/>
      <c r="D60" s="112"/>
      <c r="E60" s="114"/>
      <c r="F60" s="142"/>
      <c r="G60" s="110"/>
      <c r="H60" s="46"/>
      <c r="I60" s="50"/>
      <c r="J60" s="46"/>
      <c r="K60" s="127"/>
      <c r="L60" s="50"/>
      <c r="M60" s="87"/>
    </row>
    <row r="61" spans="2:13" ht="10.5" customHeight="1">
      <c r="B61" s="109">
        <v>21</v>
      </c>
      <c r="C61" s="111">
        <v>60016</v>
      </c>
      <c r="D61" s="111">
        <v>6050</v>
      </c>
      <c r="E61" s="113" t="s">
        <v>67</v>
      </c>
      <c r="F61" s="99" t="s">
        <v>11</v>
      </c>
      <c r="G61" s="117">
        <v>520000</v>
      </c>
      <c r="H61" s="47">
        <v>497430</v>
      </c>
      <c r="I61" s="35"/>
      <c r="J61" s="35"/>
      <c r="K61" s="48"/>
      <c r="L61" s="35"/>
      <c r="M61" s="80"/>
    </row>
    <row r="62" spans="2:13" ht="9" customHeight="1">
      <c r="B62" s="110"/>
      <c r="C62" s="112"/>
      <c r="D62" s="112"/>
      <c r="E62" s="114"/>
      <c r="F62" s="130"/>
      <c r="G62" s="112"/>
      <c r="H62" s="46"/>
      <c r="I62" s="36"/>
      <c r="J62" s="36"/>
      <c r="K62" s="71"/>
      <c r="L62" s="36"/>
      <c r="M62" s="81"/>
    </row>
    <row r="63" spans="2:13" ht="9" customHeight="1">
      <c r="B63" s="109">
        <v>22</v>
      </c>
      <c r="C63" s="111">
        <v>60016</v>
      </c>
      <c r="D63" s="111">
        <v>6050</v>
      </c>
      <c r="E63" s="113" t="s">
        <v>76</v>
      </c>
      <c r="F63" s="137" t="s">
        <v>39</v>
      </c>
      <c r="G63" s="121">
        <v>30000</v>
      </c>
      <c r="H63" s="88">
        <v>200</v>
      </c>
      <c r="I63" s="86"/>
      <c r="J63" s="47">
        <v>29800</v>
      </c>
      <c r="K63" s="86"/>
      <c r="L63" s="50"/>
      <c r="M63" s="87"/>
    </row>
    <row r="64" spans="2:13" ht="9" customHeight="1">
      <c r="B64" s="110"/>
      <c r="C64" s="112"/>
      <c r="D64" s="112"/>
      <c r="E64" s="114"/>
      <c r="F64" s="142"/>
      <c r="G64" s="110"/>
      <c r="H64" s="76"/>
      <c r="I64" s="86"/>
      <c r="J64" s="76"/>
      <c r="K64" s="86"/>
      <c r="L64" s="50"/>
      <c r="M64" s="87"/>
    </row>
    <row r="65" spans="2:13" ht="10.5" customHeight="1">
      <c r="B65" s="109">
        <v>23</v>
      </c>
      <c r="C65" s="111">
        <v>60016</v>
      </c>
      <c r="D65" s="111">
        <v>6050</v>
      </c>
      <c r="E65" s="141" t="s">
        <v>54</v>
      </c>
      <c r="F65" s="99" t="s">
        <v>39</v>
      </c>
      <c r="G65" s="117">
        <v>3035000</v>
      </c>
      <c r="H65" s="47">
        <v>35000</v>
      </c>
      <c r="I65" s="35"/>
      <c r="J65" s="47">
        <v>450000</v>
      </c>
      <c r="K65" s="125">
        <v>2550000</v>
      </c>
      <c r="L65" s="35"/>
      <c r="M65" s="80"/>
    </row>
    <row r="66" spans="2:13" ht="7.5" customHeight="1">
      <c r="B66" s="110"/>
      <c r="C66" s="112"/>
      <c r="D66" s="112"/>
      <c r="E66" s="141"/>
      <c r="F66" s="130"/>
      <c r="G66" s="112"/>
      <c r="H66" s="46"/>
      <c r="I66" s="36"/>
      <c r="J66" s="74"/>
      <c r="K66" s="127"/>
      <c r="L66" s="36"/>
      <c r="M66" s="81"/>
    </row>
    <row r="67" spans="2:13" ht="10.5" customHeight="1">
      <c r="B67" s="109">
        <v>24</v>
      </c>
      <c r="C67" s="111">
        <v>60016</v>
      </c>
      <c r="D67" s="111">
        <v>6050</v>
      </c>
      <c r="E67" s="141" t="s">
        <v>55</v>
      </c>
      <c r="F67" s="99" t="s">
        <v>39</v>
      </c>
      <c r="G67" s="117">
        <v>1930000</v>
      </c>
      <c r="H67" s="47">
        <v>32000</v>
      </c>
      <c r="I67" s="35"/>
      <c r="J67" s="47">
        <v>298000</v>
      </c>
      <c r="K67" s="125">
        <v>1600000</v>
      </c>
      <c r="L67" s="35"/>
      <c r="M67" s="80"/>
    </row>
    <row r="68" spans="2:13" ht="7.5" customHeight="1">
      <c r="B68" s="110"/>
      <c r="C68" s="112"/>
      <c r="D68" s="112"/>
      <c r="E68" s="141"/>
      <c r="F68" s="130"/>
      <c r="G68" s="112"/>
      <c r="H68" s="46"/>
      <c r="I68" s="36"/>
      <c r="J68" s="76"/>
      <c r="K68" s="127"/>
      <c r="L68" s="36"/>
      <c r="M68" s="81"/>
    </row>
    <row r="69" spans="2:13" ht="10.5" customHeight="1">
      <c r="B69" s="109">
        <v>25</v>
      </c>
      <c r="C69" s="111">
        <v>60016</v>
      </c>
      <c r="D69" s="111">
        <v>6050</v>
      </c>
      <c r="E69" s="141" t="s">
        <v>68</v>
      </c>
      <c r="F69" s="99" t="s">
        <v>39</v>
      </c>
      <c r="G69" s="117">
        <v>535000</v>
      </c>
      <c r="H69" s="47">
        <v>35000</v>
      </c>
      <c r="I69" s="35"/>
      <c r="J69" s="75">
        <v>100000</v>
      </c>
      <c r="K69" s="125">
        <v>400000</v>
      </c>
      <c r="L69" s="35"/>
      <c r="M69" s="80"/>
    </row>
    <row r="70" spans="2:13" ht="7.5" customHeight="1">
      <c r="B70" s="110"/>
      <c r="C70" s="112"/>
      <c r="D70" s="112"/>
      <c r="E70" s="141"/>
      <c r="F70" s="130"/>
      <c r="G70" s="112"/>
      <c r="H70" s="46"/>
      <c r="I70" s="36"/>
      <c r="J70" s="36"/>
      <c r="K70" s="127"/>
      <c r="L70" s="36"/>
      <c r="M70" s="81"/>
    </row>
    <row r="71" spans="2:13" ht="13.5" customHeight="1">
      <c r="B71" s="109">
        <v>26</v>
      </c>
      <c r="C71" s="111">
        <v>60016</v>
      </c>
      <c r="D71" s="111">
        <v>6050</v>
      </c>
      <c r="E71" s="141" t="s">
        <v>104</v>
      </c>
      <c r="F71" s="99" t="s">
        <v>39</v>
      </c>
      <c r="G71" s="117">
        <v>340000</v>
      </c>
      <c r="H71" s="47">
        <v>3000</v>
      </c>
      <c r="I71" s="35"/>
      <c r="J71" s="47">
        <v>337000</v>
      </c>
      <c r="K71" s="48"/>
      <c r="L71" s="35"/>
      <c r="M71" s="80"/>
    </row>
    <row r="72" spans="2:13" ht="7.5" customHeight="1">
      <c r="B72" s="110"/>
      <c r="C72" s="112"/>
      <c r="D72" s="112"/>
      <c r="E72" s="141"/>
      <c r="F72" s="130"/>
      <c r="G72" s="112"/>
      <c r="H72" s="46"/>
      <c r="I72" s="36"/>
      <c r="J72" s="76"/>
      <c r="K72" s="71"/>
      <c r="L72" s="36"/>
      <c r="M72" s="81"/>
    </row>
    <row r="73" spans="2:13" ht="14.25" customHeight="1">
      <c r="B73" s="109">
        <v>27</v>
      </c>
      <c r="C73" s="111">
        <v>60016</v>
      </c>
      <c r="D73" s="111">
        <v>6050</v>
      </c>
      <c r="E73" s="113" t="s">
        <v>77</v>
      </c>
      <c r="F73" s="99" t="s">
        <v>39</v>
      </c>
      <c r="G73" s="117">
        <v>800000</v>
      </c>
      <c r="H73" s="47">
        <v>131450</v>
      </c>
      <c r="I73" s="35"/>
      <c r="J73" s="47">
        <v>118550</v>
      </c>
      <c r="K73" s="125">
        <v>550000</v>
      </c>
      <c r="L73" s="35"/>
      <c r="M73" s="80"/>
    </row>
    <row r="74" spans="2:13" ht="7.5" customHeight="1">
      <c r="B74" s="110"/>
      <c r="C74" s="112"/>
      <c r="D74" s="112"/>
      <c r="E74" s="114"/>
      <c r="F74" s="130"/>
      <c r="G74" s="112"/>
      <c r="H74" s="46"/>
      <c r="I74" s="36"/>
      <c r="J74" s="46"/>
      <c r="K74" s="127"/>
      <c r="L74" s="36"/>
      <c r="M74" s="81"/>
    </row>
    <row r="75" spans="2:13" ht="10.5" customHeight="1">
      <c r="B75" s="109">
        <v>28</v>
      </c>
      <c r="C75" s="111">
        <v>60016</v>
      </c>
      <c r="D75" s="111">
        <v>6050</v>
      </c>
      <c r="E75" s="113" t="s">
        <v>51</v>
      </c>
      <c r="F75" s="99" t="s">
        <v>11</v>
      </c>
      <c r="G75" s="117">
        <v>154777</v>
      </c>
      <c r="H75" s="47">
        <v>147457</v>
      </c>
      <c r="I75" s="35"/>
      <c r="J75" s="77"/>
      <c r="K75" s="48"/>
      <c r="L75" s="35"/>
      <c r="M75" s="80"/>
    </row>
    <row r="76" spans="2:13" ht="7.5" customHeight="1">
      <c r="B76" s="110"/>
      <c r="C76" s="112"/>
      <c r="D76" s="112"/>
      <c r="E76" s="114"/>
      <c r="F76" s="130"/>
      <c r="G76" s="112"/>
      <c r="H76" s="46"/>
      <c r="I76" s="36"/>
      <c r="J76" s="46"/>
      <c r="K76" s="71"/>
      <c r="L76" s="36"/>
      <c r="M76" s="81"/>
    </row>
    <row r="77" spans="2:13" ht="12" customHeight="1">
      <c r="B77" s="109">
        <v>29</v>
      </c>
      <c r="C77" s="111">
        <v>60016</v>
      </c>
      <c r="D77" s="111">
        <v>6050</v>
      </c>
      <c r="E77" s="113" t="s">
        <v>31</v>
      </c>
      <c r="F77" s="99" t="s">
        <v>11</v>
      </c>
      <c r="G77" s="117">
        <v>579958</v>
      </c>
      <c r="H77" s="47">
        <v>570442</v>
      </c>
      <c r="I77" s="35"/>
      <c r="J77" s="77"/>
      <c r="K77" s="48"/>
      <c r="L77" s="35"/>
      <c r="M77" s="80"/>
    </row>
    <row r="78" spans="2:13" ht="7.5" customHeight="1">
      <c r="B78" s="110"/>
      <c r="C78" s="112"/>
      <c r="D78" s="112"/>
      <c r="E78" s="114"/>
      <c r="F78" s="130"/>
      <c r="G78" s="112"/>
      <c r="H78" s="46"/>
      <c r="I78" s="36"/>
      <c r="J78" s="46"/>
      <c r="K78" s="71"/>
      <c r="L78" s="36"/>
      <c r="M78" s="81"/>
    </row>
    <row r="79" spans="2:13" ht="10.5" customHeight="1">
      <c r="B79" s="109">
        <v>30</v>
      </c>
      <c r="C79" s="111">
        <v>60016</v>
      </c>
      <c r="D79" s="111">
        <v>6050</v>
      </c>
      <c r="E79" s="128" t="s">
        <v>21</v>
      </c>
      <c r="F79" s="99" t="s">
        <v>11</v>
      </c>
      <c r="G79" s="117">
        <v>1497000</v>
      </c>
      <c r="H79" s="47">
        <v>1457404</v>
      </c>
      <c r="I79" s="35"/>
      <c r="J79" s="77"/>
      <c r="K79" s="48"/>
      <c r="L79" s="35"/>
      <c r="M79" s="80"/>
    </row>
    <row r="80" spans="2:13" ht="8.25" customHeight="1">
      <c r="B80" s="110"/>
      <c r="C80" s="112"/>
      <c r="D80" s="112"/>
      <c r="E80" s="129"/>
      <c r="F80" s="130"/>
      <c r="G80" s="112"/>
      <c r="H80" s="46"/>
      <c r="I80" s="36"/>
      <c r="J80" s="46"/>
      <c r="K80" s="71"/>
      <c r="L80" s="36"/>
      <c r="M80" s="81"/>
    </row>
    <row r="81" spans="2:13" ht="10.5" customHeight="1">
      <c r="B81" s="109">
        <v>31</v>
      </c>
      <c r="C81" s="111">
        <v>60016</v>
      </c>
      <c r="D81" s="111">
        <v>6050</v>
      </c>
      <c r="E81" s="113" t="s">
        <v>26</v>
      </c>
      <c r="F81" s="99" t="s">
        <v>11</v>
      </c>
      <c r="G81" s="117">
        <v>949133</v>
      </c>
      <c r="H81" s="47">
        <v>930000</v>
      </c>
      <c r="I81" s="35"/>
      <c r="J81" s="77"/>
      <c r="K81" s="48"/>
      <c r="L81" s="35"/>
      <c r="M81" s="80"/>
    </row>
    <row r="82" spans="2:13" ht="8.25" customHeight="1">
      <c r="B82" s="110"/>
      <c r="C82" s="112"/>
      <c r="D82" s="112"/>
      <c r="E82" s="114"/>
      <c r="F82" s="130"/>
      <c r="G82" s="112"/>
      <c r="H82" s="46"/>
      <c r="I82" s="36"/>
      <c r="J82" s="46"/>
      <c r="K82" s="71"/>
      <c r="L82" s="36"/>
      <c r="M82" s="81"/>
    </row>
    <row r="83" spans="2:13" ht="11.25" customHeight="1">
      <c r="B83" s="109">
        <v>32</v>
      </c>
      <c r="C83" s="111">
        <v>60016</v>
      </c>
      <c r="D83" s="111">
        <v>6050</v>
      </c>
      <c r="E83" s="113" t="s">
        <v>27</v>
      </c>
      <c r="F83" s="99" t="s">
        <v>11</v>
      </c>
      <c r="G83" s="117">
        <v>1078133</v>
      </c>
      <c r="H83" s="47">
        <v>1053000</v>
      </c>
      <c r="I83" s="35"/>
      <c r="J83" s="77"/>
      <c r="K83" s="48"/>
      <c r="L83" s="35"/>
      <c r="M83" s="80"/>
    </row>
    <row r="84" spans="2:13" ht="11.25" customHeight="1">
      <c r="B84" s="110"/>
      <c r="C84" s="112"/>
      <c r="D84" s="112"/>
      <c r="E84" s="114"/>
      <c r="F84" s="130"/>
      <c r="G84" s="112"/>
      <c r="H84" s="46"/>
      <c r="I84" s="36"/>
      <c r="J84" s="46"/>
      <c r="K84" s="71"/>
      <c r="L84" s="36"/>
      <c r="M84" s="81"/>
    </row>
    <row r="85" spans="2:13" ht="10.5" customHeight="1">
      <c r="B85" s="109">
        <v>33</v>
      </c>
      <c r="C85" s="111">
        <v>60016</v>
      </c>
      <c r="D85" s="111">
        <v>6050</v>
      </c>
      <c r="E85" s="113" t="s">
        <v>62</v>
      </c>
      <c r="F85" s="99" t="s">
        <v>11</v>
      </c>
      <c r="G85" s="117">
        <v>2060133</v>
      </c>
      <c r="H85" s="47">
        <v>2020000</v>
      </c>
      <c r="I85" s="35"/>
      <c r="J85" s="77"/>
      <c r="K85" s="48"/>
      <c r="L85" s="35"/>
      <c r="M85" s="80"/>
    </row>
    <row r="86" spans="2:13" ht="10.5" customHeight="1">
      <c r="B86" s="110"/>
      <c r="C86" s="112"/>
      <c r="D86" s="112"/>
      <c r="E86" s="114"/>
      <c r="F86" s="130"/>
      <c r="G86" s="112"/>
      <c r="H86" s="46"/>
      <c r="I86" s="36"/>
      <c r="J86" s="46"/>
      <c r="K86" s="71"/>
      <c r="L86" s="36"/>
      <c r="M86" s="81"/>
    </row>
    <row r="87" spans="2:13" ht="10.5" customHeight="1">
      <c r="B87" s="109">
        <v>34</v>
      </c>
      <c r="C87" s="111">
        <v>60016</v>
      </c>
      <c r="D87" s="111">
        <v>6050</v>
      </c>
      <c r="E87" s="113" t="s">
        <v>86</v>
      </c>
      <c r="F87" s="99" t="s">
        <v>39</v>
      </c>
      <c r="G87" s="117">
        <v>528910</v>
      </c>
      <c r="H87" s="47">
        <v>18910</v>
      </c>
      <c r="I87" s="35"/>
      <c r="J87" s="47">
        <v>110000</v>
      </c>
      <c r="K87" s="125">
        <v>400000</v>
      </c>
      <c r="L87" s="35"/>
      <c r="M87" s="80"/>
    </row>
    <row r="88" spans="2:13" ht="10.5" customHeight="1">
      <c r="B88" s="110"/>
      <c r="C88" s="112"/>
      <c r="D88" s="112"/>
      <c r="E88" s="114"/>
      <c r="F88" s="130"/>
      <c r="G88" s="112"/>
      <c r="H88" s="46"/>
      <c r="I88" s="36"/>
      <c r="J88" s="46"/>
      <c r="K88" s="127"/>
      <c r="L88" s="36"/>
      <c r="M88" s="81"/>
    </row>
    <row r="89" spans="2:13" ht="10.5" customHeight="1">
      <c r="B89" s="109">
        <v>35</v>
      </c>
      <c r="C89" s="111">
        <v>60016</v>
      </c>
      <c r="D89" s="111">
        <v>6050</v>
      </c>
      <c r="E89" s="113" t="s">
        <v>87</v>
      </c>
      <c r="F89" s="99" t="s">
        <v>39</v>
      </c>
      <c r="G89" s="117">
        <v>70000</v>
      </c>
      <c r="H89" s="47">
        <v>20000</v>
      </c>
      <c r="I89" s="35"/>
      <c r="J89" s="47">
        <v>50000</v>
      </c>
      <c r="K89" s="86"/>
      <c r="L89" s="50"/>
      <c r="M89" s="87"/>
    </row>
    <row r="90" spans="2:13" ht="10.5" customHeight="1">
      <c r="B90" s="110"/>
      <c r="C90" s="112"/>
      <c r="D90" s="112"/>
      <c r="E90" s="114"/>
      <c r="F90" s="130"/>
      <c r="G90" s="112"/>
      <c r="H90" s="46"/>
      <c r="I90" s="36"/>
      <c r="J90" s="46"/>
      <c r="K90" s="86"/>
      <c r="L90" s="50"/>
      <c r="M90" s="87"/>
    </row>
    <row r="91" spans="2:13" ht="10.5" customHeight="1">
      <c r="B91" s="109">
        <v>36</v>
      </c>
      <c r="C91" s="111">
        <v>60016</v>
      </c>
      <c r="D91" s="111">
        <v>6050</v>
      </c>
      <c r="E91" s="113" t="s">
        <v>43</v>
      </c>
      <c r="F91" s="99" t="s">
        <v>63</v>
      </c>
      <c r="G91" s="117">
        <v>2050133</v>
      </c>
      <c r="H91" s="47">
        <v>1601940</v>
      </c>
      <c r="I91" s="35"/>
      <c r="J91" s="47">
        <v>420000</v>
      </c>
      <c r="K91" s="48"/>
      <c r="L91" s="35"/>
      <c r="M91" s="80"/>
    </row>
    <row r="92" spans="2:13" ht="8.25" customHeight="1">
      <c r="B92" s="110"/>
      <c r="C92" s="112"/>
      <c r="D92" s="112"/>
      <c r="E92" s="114"/>
      <c r="F92" s="130"/>
      <c r="G92" s="112"/>
      <c r="H92" s="46"/>
      <c r="I92" s="36"/>
      <c r="J92" s="46"/>
      <c r="K92" s="71"/>
      <c r="L92" s="50"/>
      <c r="M92" s="81"/>
    </row>
    <row r="93" spans="2:13" ht="13.5" customHeight="1">
      <c r="B93" s="109">
        <v>37</v>
      </c>
      <c r="C93" s="111">
        <v>90015</v>
      </c>
      <c r="D93" s="111">
        <v>6050</v>
      </c>
      <c r="E93" s="113" t="s">
        <v>20</v>
      </c>
      <c r="F93" s="99" t="s">
        <v>63</v>
      </c>
      <c r="G93" s="117">
        <v>108039</v>
      </c>
      <c r="H93" s="47">
        <v>12893</v>
      </c>
      <c r="I93" s="35"/>
      <c r="J93" s="47">
        <v>95000</v>
      </c>
      <c r="K93" s="48"/>
      <c r="L93" s="35"/>
      <c r="M93" s="80"/>
    </row>
    <row r="94" spans="2:13" ht="15" customHeight="1">
      <c r="B94" s="110"/>
      <c r="C94" s="112"/>
      <c r="D94" s="112"/>
      <c r="E94" s="114"/>
      <c r="F94" s="130"/>
      <c r="G94" s="112"/>
      <c r="H94" s="46"/>
      <c r="I94" s="36"/>
      <c r="J94" s="46"/>
      <c r="K94" s="71"/>
      <c r="L94" s="36"/>
      <c r="M94" s="81"/>
    </row>
    <row r="95" spans="2:13" ht="9.75" customHeight="1">
      <c r="B95" s="109">
        <v>38</v>
      </c>
      <c r="C95" s="111">
        <v>90015</v>
      </c>
      <c r="D95" s="111">
        <v>6050</v>
      </c>
      <c r="E95" s="113" t="s">
        <v>108</v>
      </c>
      <c r="F95" s="99" t="s">
        <v>39</v>
      </c>
      <c r="G95" s="117">
        <v>60000</v>
      </c>
      <c r="H95" s="47">
        <v>11147</v>
      </c>
      <c r="I95" s="35"/>
      <c r="J95" s="47">
        <v>48853</v>
      </c>
      <c r="K95" s="48"/>
      <c r="L95" s="35"/>
      <c r="M95" s="80"/>
    </row>
    <row r="96" spans="2:13" ht="10.5" customHeight="1">
      <c r="B96" s="110"/>
      <c r="C96" s="112"/>
      <c r="D96" s="112"/>
      <c r="E96" s="114"/>
      <c r="F96" s="130"/>
      <c r="G96" s="112"/>
      <c r="H96" s="46"/>
      <c r="I96" s="36"/>
      <c r="J96" s="46"/>
      <c r="K96" s="71"/>
      <c r="L96" s="36"/>
      <c r="M96" s="81"/>
    </row>
    <row r="97" spans="2:13" ht="10.5" customHeight="1">
      <c r="B97" s="109">
        <v>39</v>
      </c>
      <c r="C97" s="111">
        <v>60016</v>
      </c>
      <c r="D97" s="111">
        <v>6050</v>
      </c>
      <c r="E97" s="113" t="s">
        <v>25</v>
      </c>
      <c r="F97" s="99" t="s">
        <v>11</v>
      </c>
      <c r="G97" s="117">
        <v>695367</v>
      </c>
      <c r="H97" s="47">
        <v>673736</v>
      </c>
      <c r="I97" s="35"/>
      <c r="J97" s="77"/>
      <c r="K97" s="48"/>
      <c r="L97" s="35"/>
      <c r="M97" s="80"/>
    </row>
    <row r="98" spans="2:13" ht="10.5" customHeight="1">
      <c r="B98" s="110"/>
      <c r="C98" s="112"/>
      <c r="D98" s="112"/>
      <c r="E98" s="114"/>
      <c r="F98" s="130"/>
      <c r="G98" s="112"/>
      <c r="H98" s="46"/>
      <c r="I98" s="36"/>
      <c r="J98" s="46"/>
      <c r="K98" s="71"/>
      <c r="L98" s="36"/>
      <c r="M98" s="81"/>
    </row>
    <row r="99" spans="2:13" ht="17.25" customHeight="1">
      <c r="B99" s="109">
        <v>40</v>
      </c>
      <c r="C99" s="111">
        <v>60016</v>
      </c>
      <c r="D99" s="111">
        <v>6050</v>
      </c>
      <c r="E99" s="113" t="s">
        <v>78</v>
      </c>
      <c r="F99" s="99" t="s">
        <v>39</v>
      </c>
      <c r="G99" s="117">
        <v>1310576</v>
      </c>
      <c r="H99" s="47">
        <v>310576</v>
      </c>
      <c r="I99" s="35"/>
      <c r="J99" s="47">
        <v>200000</v>
      </c>
      <c r="K99" s="125">
        <v>800000</v>
      </c>
      <c r="L99" s="35"/>
      <c r="M99" s="80"/>
    </row>
    <row r="100" spans="2:13" ht="10.5" customHeight="1">
      <c r="B100" s="110"/>
      <c r="C100" s="112"/>
      <c r="D100" s="112"/>
      <c r="E100" s="114"/>
      <c r="F100" s="130"/>
      <c r="G100" s="112"/>
      <c r="H100" s="46"/>
      <c r="I100" s="50"/>
      <c r="J100" s="46"/>
      <c r="K100" s="127"/>
      <c r="L100" s="50"/>
      <c r="M100" s="87"/>
    </row>
    <row r="101" spans="2:13" ht="10.5" customHeight="1">
      <c r="B101" s="109">
        <v>41</v>
      </c>
      <c r="C101" s="111">
        <v>60016</v>
      </c>
      <c r="D101" s="111">
        <v>6050</v>
      </c>
      <c r="E101" s="113" t="s">
        <v>47</v>
      </c>
      <c r="F101" s="99" t="s">
        <v>11</v>
      </c>
      <c r="G101" s="121">
        <v>1048469</v>
      </c>
      <c r="H101" s="47">
        <v>1048251</v>
      </c>
      <c r="I101" s="35"/>
      <c r="J101" s="77"/>
      <c r="K101" s="48"/>
      <c r="L101" s="35"/>
      <c r="M101" s="80"/>
    </row>
    <row r="102" spans="2:13" ht="10.5" customHeight="1">
      <c r="B102" s="110"/>
      <c r="C102" s="112"/>
      <c r="D102" s="112"/>
      <c r="E102" s="114"/>
      <c r="F102" s="130"/>
      <c r="G102" s="110"/>
      <c r="H102" s="46"/>
      <c r="I102" s="36"/>
      <c r="J102" s="46"/>
      <c r="K102" s="71"/>
      <c r="L102" s="36"/>
      <c r="M102" s="81"/>
    </row>
    <row r="103" spans="2:13" ht="8.25" customHeight="1">
      <c r="B103" s="109">
        <v>42</v>
      </c>
      <c r="C103" s="111">
        <v>60016</v>
      </c>
      <c r="D103" s="111">
        <v>6050</v>
      </c>
      <c r="E103" s="113" t="s">
        <v>88</v>
      </c>
      <c r="F103" s="99" t="s">
        <v>39</v>
      </c>
      <c r="G103" s="121">
        <v>2240000</v>
      </c>
      <c r="H103" s="47">
        <v>140000</v>
      </c>
      <c r="I103" s="35"/>
      <c r="J103" s="47">
        <v>400000</v>
      </c>
      <c r="K103" s="125">
        <v>1700000</v>
      </c>
      <c r="L103" s="35"/>
      <c r="M103" s="80"/>
    </row>
    <row r="104" spans="2:13" ht="6.75" customHeight="1">
      <c r="B104" s="110"/>
      <c r="C104" s="112"/>
      <c r="D104" s="112"/>
      <c r="E104" s="114"/>
      <c r="F104" s="130"/>
      <c r="G104" s="110"/>
      <c r="H104" s="46"/>
      <c r="I104" s="36"/>
      <c r="J104" s="46"/>
      <c r="K104" s="127"/>
      <c r="L104" s="36"/>
      <c r="M104" s="81"/>
    </row>
    <row r="105" spans="2:13" ht="6.75" customHeight="1">
      <c r="B105" s="54"/>
      <c r="C105" s="54"/>
      <c r="D105" s="54"/>
      <c r="E105" s="55"/>
      <c r="F105" s="56"/>
      <c r="G105" s="54"/>
      <c r="H105" s="57"/>
      <c r="I105" s="57"/>
      <c r="J105" s="57"/>
      <c r="K105" s="57"/>
      <c r="L105" s="57"/>
      <c r="M105" s="85"/>
    </row>
    <row r="106" spans="2:13" ht="6.75" customHeight="1">
      <c r="B106" s="54"/>
      <c r="C106" s="54"/>
      <c r="D106" s="54"/>
      <c r="E106" s="55"/>
      <c r="F106" s="56"/>
      <c r="G106" s="54"/>
      <c r="H106" s="57"/>
      <c r="I106" s="57"/>
      <c r="J106" s="57"/>
      <c r="K106" s="57"/>
      <c r="L106" s="57"/>
      <c r="M106" s="85"/>
    </row>
    <row r="107" spans="2:13" ht="6.75" customHeight="1">
      <c r="B107" s="54"/>
      <c r="C107" s="54"/>
      <c r="D107" s="54"/>
      <c r="E107" s="55"/>
      <c r="F107" s="56"/>
      <c r="G107" s="54"/>
      <c r="H107" s="57"/>
      <c r="I107" s="57"/>
      <c r="J107" s="57"/>
      <c r="K107" s="57"/>
      <c r="L107" s="57"/>
      <c r="M107" s="85"/>
    </row>
    <row r="108" spans="2:13" ht="6.75" customHeight="1">
      <c r="B108" s="54"/>
      <c r="C108" s="54"/>
      <c r="D108" s="54"/>
      <c r="E108" s="55"/>
      <c r="F108" s="56"/>
      <c r="G108" s="54"/>
      <c r="H108" s="57"/>
      <c r="I108" s="57"/>
      <c r="J108" s="57"/>
      <c r="K108" s="57"/>
      <c r="L108" s="57"/>
      <c r="M108" s="85"/>
    </row>
    <row r="109" spans="2:13" ht="10.5" customHeight="1">
      <c r="B109" s="140" t="s">
        <v>2</v>
      </c>
      <c r="C109" s="105" t="s">
        <v>3</v>
      </c>
      <c r="D109" s="138" t="s">
        <v>4</v>
      </c>
      <c r="E109" s="171" t="s">
        <v>5</v>
      </c>
      <c r="F109" s="137" t="s">
        <v>9</v>
      </c>
      <c r="G109" s="105" t="s">
        <v>10</v>
      </c>
      <c r="H109" s="133" t="s">
        <v>6</v>
      </c>
      <c r="I109" s="134"/>
      <c r="J109" s="134"/>
      <c r="K109" s="134"/>
      <c r="L109" s="134"/>
      <c r="M109" s="82"/>
    </row>
    <row r="110" spans="2:13" ht="10.5" customHeight="1">
      <c r="B110" s="140"/>
      <c r="C110" s="105"/>
      <c r="D110" s="139"/>
      <c r="E110" s="172"/>
      <c r="F110" s="178"/>
      <c r="G110" s="105"/>
      <c r="H110" s="152">
        <v>2007</v>
      </c>
      <c r="I110" s="152"/>
      <c r="J110" s="135">
        <v>2008</v>
      </c>
      <c r="K110" s="136"/>
      <c r="L110" s="135">
        <v>2009</v>
      </c>
      <c r="M110" s="136"/>
    </row>
    <row r="111" spans="2:13" ht="10.5" customHeight="1">
      <c r="B111" s="140"/>
      <c r="C111" s="105"/>
      <c r="D111" s="139"/>
      <c r="E111" s="143" t="s">
        <v>12</v>
      </c>
      <c r="F111" s="178"/>
      <c r="G111" s="105"/>
      <c r="H111" s="9" t="s">
        <v>8</v>
      </c>
      <c r="I111" s="105" t="s">
        <v>7</v>
      </c>
      <c r="J111" s="9" t="s">
        <v>8</v>
      </c>
      <c r="K111" s="105" t="s">
        <v>7</v>
      </c>
      <c r="L111" s="9" t="s">
        <v>8</v>
      </c>
      <c r="M111" s="105" t="s">
        <v>7</v>
      </c>
    </row>
    <row r="112" spans="2:13" ht="10.5" customHeight="1">
      <c r="B112" s="140"/>
      <c r="C112" s="105"/>
      <c r="D112" s="139"/>
      <c r="E112" s="142"/>
      <c r="F112" s="178"/>
      <c r="G112" s="105"/>
      <c r="H112" s="9" t="s">
        <v>70</v>
      </c>
      <c r="I112" s="105"/>
      <c r="J112" s="9" t="s">
        <v>71</v>
      </c>
      <c r="K112" s="105"/>
      <c r="L112" s="9" t="s">
        <v>71</v>
      </c>
      <c r="M112" s="137"/>
    </row>
    <row r="113" spans="2:13" ht="10.5" customHeight="1">
      <c r="B113" s="109">
        <v>43</v>
      </c>
      <c r="C113" s="111">
        <v>60016</v>
      </c>
      <c r="D113" s="111">
        <v>6050</v>
      </c>
      <c r="E113" s="113" t="s">
        <v>96</v>
      </c>
      <c r="F113" s="99" t="s">
        <v>39</v>
      </c>
      <c r="G113" s="121">
        <v>1600000</v>
      </c>
      <c r="H113" s="47">
        <v>100000</v>
      </c>
      <c r="I113" s="35"/>
      <c r="J113" s="47">
        <v>300000</v>
      </c>
      <c r="K113" s="125">
        <v>1200000</v>
      </c>
      <c r="L113" s="35"/>
      <c r="M113" s="80"/>
    </row>
    <row r="114" spans="2:13" ht="10.5" customHeight="1">
      <c r="B114" s="110"/>
      <c r="C114" s="112"/>
      <c r="D114" s="112"/>
      <c r="E114" s="114"/>
      <c r="F114" s="130"/>
      <c r="G114" s="110"/>
      <c r="H114" s="46"/>
      <c r="I114" s="36"/>
      <c r="J114" s="46"/>
      <c r="K114" s="127"/>
      <c r="L114" s="36"/>
      <c r="M114" s="81"/>
    </row>
    <row r="115" spans="2:13" ht="10.5" customHeight="1">
      <c r="B115" s="109">
        <v>44</v>
      </c>
      <c r="C115" s="111">
        <v>60016</v>
      </c>
      <c r="D115" s="111">
        <v>6050</v>
      </c>
      <c r="E115" s="113" t="s">
        <v>79</v>
      </c>
      <c r="F115" s="99" t="s">
        <v>39</v>
      </c>
      <c r="G115" s="121">
        <v>73540</v>
      </c>
      <c r="H115" s="47">
        <v>4000</v>
      </c>
      <c r="I115" s="35"/>
      <c r="J115" s="47">
        <v>69540</v>
      </c>
      <c r="K115" s="35"/>
      <c r="L115" s="35"/>
      <c r="M115" s="80"/>
    </row>
    <row r="116" spans="2:13" ht="10.5" customHeight="1">
      <c r="B116" s="110"/>
      <c r="C116" s="112"/>
      <c r="D116" s="112"/>
      <c r="E116" s="114"/>
      <c r="F116" s="130"/>
      <c r="G116" s="110"/>
      <c r="H116" s="46"/>
      <c r="I116" s="36"/>
      <c r="J116" s="46"/>
      <c r="K116" s="36"/>
      <c r="L116" s="36"/>
      <c r="M116" s="81"/>
    </row>
    <row r="117" spans="2:13" ht="10.5" customHeight="1">
      <c r="B117" s="109">
        <v>45</v>
      </c>
      <c r="C117" s="111">
        <v>60016</v>
      </c>
      <c r="D117" s="111">
        <v>6050</v>
      </c>
      <c r="E117" s="113" t="s">
        <v>80</v>
      </c>
      <c r="F117" s="99" t="s">
        <v>39</v>
      </c>
      <c r="G117" s="121">
        <v>26448</v>
      </c>
      <c r="H117" s="47">
        <v>4000</v>
      </c>
      <c r="I117" s="35"/>
      <c r="J117" s="47">
        <v>22448</v>
      </c>
      <c r="K117" s="50"/>
      <c r="L117" s="50"/>
      <c r="M117" s="87"/>
    </row>
    <row r="118" spans="2:13" ht="10.5" customHeight="1">
      <c r="B118" s="110"/>
      <c r="C118" s="112"/>
      <c r="D118" s="112"/>
      <c r="E118" s="114"/>
      <c r="F118" s="130"/>
      <c r="G118" s="110"/>
      <c r="H118" s="46"/>
      <c r="I118" s="36"/>
      <c r="J118" s="46"/>
      <c r="K118" s="50"/>
      <c r="L118" s="50"/>
      <c r="M118" s="87"/>
    </row>
    <row r="119" spans="2:13" ht="10.5" customHeight="1">
      <c r="B119" s="109">
        <v>46</v>
      </c>
      <c r="C119" s="111">
        <v>60016</v>
      </c>
      <c r="D119" s="111">
        <v>6050</v>
      </c>
      <c r="E119" s="113" t="s">
        <v>46</v>
      </c>
      <c r="F119" s="99" t="s">
        <v>11</v>
      </c>
      <c r="G119" s="117">
        <v>264287</v>
      </c>
      <c r="H119" s="47">
        <v>250867</v>
      </c>
      <c r="I119" s="35"/>
      <c r="J119" s="77"/>
      <c r="K119" s="35"/>
      <c r="L119" s="35"/>
      <c r="M119" s="80"/>
    </row>
    <row r="120" spans="2:13" ht="10.5" customHeight="1">
      <c r="B120" s="110"/>
      <c r="C120" s="112"/>
      <c r="D120" s="112"/>
      <c r="E120" s="114"/>
      <c r="F120" s="130"/>
      <c r="G120" s="112"/>
      <c r="H120" s="46"/>
      <c r="I120" s="36"/>
      <c r="J120" s="46"/>
      <c r="K120" s="36"/>
      <c r="L120" s="36"/>
      <c r="M120" s="81"/>
    </row>
    <row r="121" spans="2:13" ht="10.5" customHeight="1">
      <c r="B121" s="109">
        <v>47</v>
      </c>
      <c r="C121" s="111">
        <v>60016</v>
      </c>
      <c r="D121" s="111">
        <v>6050</v>
      </c>
      <c r="E121" s="113" t="s">
        <v>22</v>
      </c>
      <c r="F121" s="99" t="s">
        <v>11</v>
      </c>
      <c r="G121" s="117">
        <v>231379</v>
      </c>
      <c r="H121" s="47">
        <v>214898</v>
      </c>
      <c r="I121" s="50"/>
      <c r="J121" s="77"/>
      <c r="K121" s="50"/>
      <c r="L121" s="50"/>
      <c r="M121" s="80"/>
    </row>
    <row r="122" spans="2:13" ht="10.5" customHeight="1">
      <c r="B122" s="110"/>
      <c r="C122" s="112"/>
      <c r="D122" s="112"/>
      <c r="E122" s="114"/>
      <c r="F122" s="130"/>
      <c r="G122" s="112"/>
      <c r="H122" s="46"/>
      <c r="I122" s="50"/>
      <c r="J122" s="46"/>
      <c r="K122" s="50"/>
      <c r="L122" s="50"/>
      <c r="M122" s="81"/>
    </row>
    <row r="123" spans="2:13" ht="11.25" customHeight="1">
      <c r="B123" s="109">
        <v>48</v>
      </c>
      <c r="C123" s="111">
        <v>60016</v>
      </c>
      <c r="D123" s="111">
        <v>6050</v>
      </c>
      <c r="E123" s="113" t="s">
        <v>23</v>
      </c>
      <c r="F123" s="99" t="s">
        <v>11</v>
      </c>
      <c r="G123" s="117">
        <v>453039</v>
      </c>
      <c r="H123" s="47">
        <v>434972</v>
      </c>
      <c r="I123" s="35"/>
      <c r="J123" s="77"/>
      <c r="K123" s="35"/>
      <c r="L123" s="35"/>
      <c r="M123" s="80"/>
    </row>
    <row r="124" spans="2:13" ht="10.5" customHeight="1">
      <c r="B124" s="110"/>
      <c r="C124" s="112"/>
      <c r="D124" s="112"/>
      <c r="E124" s="114"/>
      <c r="F124" s="130"/>
      <c r="G124" s="112"/>
      <c r="H124" s="46"/>
      <c r="I124" s="50"/>
      <c r="J124" s="46"/>
      <c r="K124" s="50"/>
      <c r="L124" s="50"/>
      <c r="M124" s="81"/>
    </row>
    <row r="125" spans="2:13" ht="10.5" customHeight="1">
      <c r="B125" s="109">
        <v>49</v>
      </c>
      <c r="C125" s="111">
        <v>60016</v>
      </c>
      <c r="D125" s="111">
        <v>6050</v>
      </c>
      <c r="E125" s="113" t="s">
        <v>24</v>
      </c>
      <c r="F125" s="99" t="s">
        <v>11</v>
      </c>
      <c r="G125" s="117">
        <v>586040</v>
      </c>
      <c r="H125" s="47">
        <v>564920</v>
      </c>
      <c r="I125" s="35"/>
      <c r="J125" s="88"/>
      <c r="K125" s="48"/>
      <c r="L125" s="35"/>
      <c r="M125" s="80"/>
    </row>
    <row r="126" spans="2:13" ht="10.5" customHeight="1">
      <c r="B126" s="110"/>
      <c r="C126" s="112"/>
      <c r="D126" s="112"/>
      <c r="E126" s="114"/>
      <c r="F126" s="130"/>
      <c r="G126" s="112"/>
      <c r="H126" s="46"/>
      <c r="I126" s="36"/>
      <c r="J126" s="76"/>
      <c r="K126" s="71"/>
      <c r="L126" s="36"/>
      <c r="M126" s="81"/>
    </row>
    <row r="127" spans="2:13" ht="10.5" customHeight="1">
      <c r="B127" s="109">
        <v>50</v>
      </c>
      <c r="C127" s="111">
        <v>60016</v>
      </c>
      <c r="D127" s="111">
        <v>6050</v>
      </c>
      <c r="E127" s="141" t="s">
        <v>100</v>
      </c>
      <c r="F127" s="99" t="s">
        <v>63</v>
      </c>
      <c r="G127" s="117">
        <v>912088</v>
      </c>
      <c r="H127" s="47">
        <v>50000</v>
      </c>
      <c r="I127" s="50"/>
      <c r="J127" s="47">
        <v>150000</v>
      </c>
      <c r="K127" s="125">
        <v>700000</v>
      </c>
      <c r="L127" s="50"/>
      <c r="M127" s="80"/>
    </row>
    <row r="128" spans="2:13" ht="10.5" customHeight="1">
      <c r="B128" s="110"/>
      <c r="C128" s="112"/>
      <c r="D128" s="112"/>
      <c r="E128" s="141"/>
      <c r="F128" s="130"/>
      <c r="G128" s="112"/>
      <c r="H128" s="46"/>
      <c r="I128" s="50"/>
      <c r="J128" s="76"/>
      <c r="K128" s="127"/>
      <c r="L128" s="50"/>
      <c r="M128" s="81"/>
    </row>
    <row r="129" spans="2:13" ht="10.5" customHeight="1">
      <c r="B129" s="109">
        <v>51</v>
      </c>
      <c r="C129" s="111">
        <v>60016</v>
      </c>
      <c r="D129" s="111">
        <v>6050</v>
      </c>
      <c r="E129" s="113" t="s">
        <v>28</v>
      </c>
      <c r="F129" s="99" t="s">
        <v>63</v>
      </c>
      <c r="G129" s="117">
        <v>77930</v>
      </c>
      <c r="H129" s="47"/>
      <c r="I129" s="35"/>
      <c r="J129" s="47">
        <v>70000</v>
      </c>
      <c r="K129" s="48"/>
      <c r="L129" s="35"/>
      <c r="M129" s="80"/>
    </row>
    <row r="130" spans="2:13" ht="10.5" customHeight="1">
      <c r="B130" s="110"/>
      <c r="C130" s="112"/>
      <c r="D130" s="112"/>
      <c r="E130" s="114"/>
      <c r="F130" s="130"/>
      <c r="G130" s="112"/>
      <c r="H130" s="46"/>
      <c r="I130" s="36"/>
      <c r="J130" s="76"/>
      <c r="K130" s="71"/>
      <c r="L130" s="36"/>
      <c r="M130" s="81"/>
    </row>
    <row r="131" spans="2:13" ht="10.5" customHeight="1">
      <c r="B131" s="109">
        <v>52</v>
      </c>
      <c r="C131" s="111">
        <v>60016</v>
      </c>
      <c r="D131" s="111">
        <v>6050</v>
      </c>
      <c r="E131" s="113" t="s">
        <v>52</v>
      </c>
      <c r="F131" s="99" t="s">
        <v>11</v>
      </c>
      <c r="G131" s="117">
        <v>62772</v>
      </c>
      <c r="H131" s="47">
        <v>56894</v>
      </c>
      <c r="I131" s="50"/>
      <c r="J131" s="77"/>
      <c r="K131" s="50"/>
      <c r="L131" s="50"/>
      <c r="M131" s="80"/>
    </row>
    <row r="132" spans="2:13" ht="10.5" customHeight="1">
      <c r="B132" s="110"/>
      <c r="C132" s="112"/>
      <c r="D132" s="112"/>
      <c r="E132" s="114"/>
      <c r="F132" s="130"/>
      <c r="G132" s="112"/>
      <c r="H132" s="46"/>
      <c r="I132" s="50"/>
      <c r="J132" s="63"/>
      <c r="K132" s="50"/>
      <c r="L132" s="50"/>
      <c r="M132" s="87"/>
    </row>
    <row r="133" spans="2:13" ht="10.5" customHeight="1">
      <c r="B133" s="109">
        <v>53</v>
      </c>
      <c r="C133" s="111">
        <v>90015</v>
      </c>
      <c r="D133" s="111">
        <v>6050</v>
      </c>
      <c r="E133" s="113" t="s">
        <v>32</v>
      </c>
      <c r="F133" s="99" t="s">
        <v>11</v>
      </c>
      <c r="G133" s="117">
        <v>88400</v>
      </c>
      <c r="H133" s="47">
        <v>80000</v>
      </c>
      <c r="I133" s="35"/>
      <c r="J133" s="77"/>
      <c r="K133" s="35"/>
      <c r="L133" s="35"/>
      <c r="M133" s="80"/>
    </row>
    <row r="134" spans="2:13" ht="10.5" customHeight="1">
      <c r="B134" s="110"/>
      <c r="C134" s="112"/>
      <c r="D134" s="112"/>
      <c r="E134" s="114"/>
      <c r="F134" s="130"/>
      <c r="G134" s="112"/>
      <c r="H134" s="46"/>
      <c r="I134" s="36"/>
      <c r="J134" s="46"/>
      <c r="K134" s="36"/>
      <c r="L134" s="36"/>
      <c r="M134" s="81"/>
    </row>
    <row r="135" spans="2:13" ht="10.5" customHeight="1">
      <c r="B135" s="109">
        <v>54</v>
      </c>
      <c r="C135" s="111">
        <v>90015</v>
      </c>
      <c r="D135" s="111">
        <v>6050</v>
      </c>
      <c r="E135" s="113" t="s">
        <v>81</v>
      </c>
      <c r="F135" s="99" t="s">
        <v>39</v>
      </c>
      <c r="G135" s="117">
        <v>10000</v>
      </c>
      <c r="H135" s="47">
        <v>2000</v>
      </c>
      <c r="I135" s="35"/>
      <c r="J135" s="47">
        <v>8000</v>
      </c>
      <c r="K135" s="50"/>
      <c r="L135" s="50"/>
      <c r="M135" s="87"/>
    </row>
    <row r="136" spans="2:13" ht="10.5" customHeight="1">
      <c r="B136" s="110"/>
      <c r="C136" s="112"/>
      <c r="D136" s="112"/>
      <c r="E136" s="114"/>
      <c r="F136" s="130"/>
      <c r="G136" s="112"/>
      <c r="H136" s="46"/>
      <c r="I136" s="36"/>
      <c r="J136" s="46"/>
      <c r="K136" s="50"/>
      <c r="L136" s="50"/>
      <c r="M136" s="87"/>
    </row>
    <row r="137" spans="2:13" ht="10.5" customHeight="1">
      <c r="B137" s="109">
        <v>55</v>
      </c>
      <c r="C137" s="115">
        <v>60016</v>
      </c>
      <c r="D137" s="117">
        <v>6050</v>
      </c>
      <c r="E137" s="113" t="s">
        <v>30</v>
      </c>
      <c r="F137" s="173" t="s">
        <v>11</v>
      </c>
      <c r="G137" s="125">
        <v>257474</v>
      </c>
      <c r="H137" s="47">
        <v>251374</v>
      </c>
      <c r="I137" s="35"/>
      <c r="J137" s="77"/>
      <c r="K137" s="35"/>
      <c r="L137" s="35"/>
      <c r="M137" s="80"/>
    </row>
    <row r="138" spans="2:13" ht="10.5" customHeight="1">
      <c r="B138" s="110"/>
      <c r="C138" s="116"/>
      <c r="D138" s="112"/>
      <c r="E138" s="114"/>
      <c r="F138" s="174"/>
      <c r="G138" s="126"/>
      <c r="H138" s="46"/>
      <c r="I138" s="36"/>
      <c r="J138" s="46"/>
      <c r="K138" s="36"/>
      <c r="L138" s="36"/>
      <c r="M138" s="81"/>
    </row>
    <row r="139" spans="2:13" ht="10.5" customHeight="1">
      <c r="B139" s="109">
        <v>56</v>
      </c>
      <c r="C139" s="115">
        <v>60016</v>
      </c>
      <c r="D139" s="117">
        <v>6050</v>
      </c>
      <c r="E139" s="113" t="s">
        <v>83</v>
      </c>
      <c r="F139" s="173" t="s">
        <v>39</v>
      </c>
      <c r="G139" s="125">
        <v>190000</v>
      </c>
      <c r="H139" s="47">
        <v>39687</v>
      </c>
      <c r="I139" s="35"/>
      <c r="J139" s="47">
        <v>150313</v>
      </c>
      <c r="K139" s="50"/>
      <c r="L139" s="50"/>
      <c r="M139" s="87"/>
    </row>
    <row r="140" spans="2:13" ht="10.5" customHeight="1">
      <c r="B140" s="110"/>
      <c r="C140" s="116"/>
      <c r="D140" s="112"/>
      <c r="E140" s="114"/>
      <c r="F140" s="174"/>
      <c r="G140" s="126"/>
      <c r="H140" s="46"/>
      <c r="I140" s="36"/>
      <c r="J140" s="46"/>
      <c r="K140" s="50"/>
      <c r="L140" s="50"/>
      <c r="M140" s="87"/>
    </row>
    <row r="141" spans="2:13" ht="10.5" customHeight="1">
      <c r="B141" s="109">
        <v>57</v>
      </c>
      <c r="C141" s="115">
        <v>60016</v>
      </c>
      <c r="D141" s="117">
        <v>6050</v>
      </c>
      <c r="E141" s="113" t="s">
        <v>84</v>
      </c>
      <c r="F141" s="173" t="s">
        <v>39</v>
      </c>
      <c r="G141" s="125">
        <v>72100</v>
      </c>
      <c r="H141" s="47">
        <v>5000</v>
      </c>
      <c r="I141" s="35"/>
      <c r="J141" s="47">
        <v>67100</v>
      </c>
      <c r="K141" s="35"/>
      <c r="L141" s="35"/>
      <c r="M141" s="80"/>
    </row>
    <row r="142" spans="2:13" ht="10.5" customHeight="1">
      <c r="B142" s="110"/>
      <c r="C142" s="116"/>
      <c r="D142" s="112"/>
      <c r="E142" s="114"/>
      <c r="F142" s="174"/>
      <c r="G142" s="126"/>
      <c r="H142" s="46"/>
      <c r="I142" s="36"/>
      <c r="J142" s="46"/>
      <c r="K142" s="36"/>
      <c r="L142" s="36"/>
      <c r="M142" s="81"/>
    </row>
    <row r="143" spans="2:13" ht="10.5" customHeight="1">
      <c r="B143" s="109">
        <v>58</v>
      </c>
      <c r="C143" s="115">
        <v>60016</v>
      </c>
      <c r="D143" s="117">
        <v>6050</v>
      </c>
      <c r="E143" s="113" t="s">
        <v>85</v>
      </c>
      <c r="F143" s="173" t="s">
        <v>39</v>
      </c>
      <c r="G143" s="125">
        <v>531840</v>
      </c>
      <c r="H143" s="47">
        <v>31840</v>
      </c>
      <c r="I143" s="35"/>
      <c r="J143" s="47">
        <v>100000</v>
      </c>
      <c r="K143" s="125">
        <v>400000</v>
      </c>
      <c r="L143" s="50"/>
      <c r="M143" s="87"/>
    </row>
    <row r="144" spans="2:13" ht="10.5" customHeight="1">
      <c r="B144" s="110"/>
      <c r="C144" s="116"/>
      <c r="D144" s="112"/>
      <c r="E144" s="114"/>
      <c r="F144" s="174"/>
      <c r="G144" s="126"/>
      <c r="H144" s="46"/>
      <c r="I144" s="36"/>
      <c r="J144" s="46"/>
      <c r="K144" s="127"/>
      <c r="L144" s="50"/>
      <c r="M144" s="87"/>
    </row>
    <row r="145" spans="2:13" ht="10.5" customHeight="1">
      <c r="B145" s="109">
        <v>59</v>
      </c>
      <c r="C145" s="111">
        <v>60016</v>
      </c>
      <c r="D145" s="111">
        <v>6050</v>
      </c>
      <c r="E145" s="113" t="s">
        <v>29</v>
      </c>
      <c r="F145" s="99" t="s">
        <v>63</v>
      </c>
      <c r="G145" s="121">
        <v>1680000</v>
      </c>
      <c r="H145" s="47">
        <v>2894</v>
      </c>
      <c r="I145" s="35"/>
      <c r="J145" s="47">
        <v>250000</v>
      </c>
      <c r="K145" s="125">
        <v>1400000</v>
      </c>
      <c r="L145" s="35"/>
      <c r="M145" s="80"/>
    </row>
    <row r="146" spans="2:13" ht="10.5" customHeight="1">
      <c r="B146" s="110"/>
      <c r="C146" s="112"/>
      <c r="D146" s="112"/>
      <c r="E146" s="114"/>
      <c r="F146" s="130"/>
      <c r="G146" s="110"/>
      <c r="H146" s="46"/>
      <c r="I146" s="36"/>
      <c r="J146" s="36"/>
      <c r="K146" s="127"/>
      <c r="L146" s="36"/>
      <c r="M146" s="81"/>
    </row>
    <row r="147" spans="2:13" ht="10.5" customHeight="1">
      <c r="B147" s="109">
        <v>60</v>
      </c>
      <c r="C147" s="111">
        <v>60016</v>
      </c>
      <c r="D147" s="111">
        <v>6050</v>
      </c>
      <c r="E147" s="113" t="s">
        <v>115</v>
      </c>
      <c r="F147" s="99" t="s">
        <v>39</v>
      </c>
      <c r="G147" s="117">
        <v>30000</v>
      </c>
      <c r="H147" s="47">
        <v>2000</v>
      </c>
      <c r="I147" s="35"/>
      <c r="J147" s="47">
        <v>28000</v>
      </c>
      <c r="K147" s="98"/>
      <c r="L147" s="50"/>
      <c r="M147" s="87"/>
    </row>
    <row r="148" spans="2:13" ht="10.5" customHeight="1">
      <c r="B148" s="110"/>
      <c r="C148" s="112"/>
      <c r="D148" s="112"/>
      <c r="E148" s="114"/>
      <c r="F148" s="130"/>
      <c r="G148" s="112"/>
      <c r="H148" s="46"/>
      <c r="I148" s="36"/>
      <c r="J148" s="46"/>
      <c r="K148" s="98"/>
      <c r="L148" s="50"/>
      <c r="M148" s="87"/>
    </row>
    <row r="149" spans="2:13" ht="9.75" customHeight="1">
      <c r="B149" s="109">
        <v>61</v>
      </c>
      <c r="C149" s="111">
        <v>90015</v>
      </c>
      <c r="D149" s="111">
        <v>6050</v>
      </c>
      <c r="E149" s="113" t="s">
        <v>82</v>
      </c>
      <c r="F149" s="99" t="s">
        <v>39</v>
      </c>
      <c r="G149" s="117">
        <v>12000</v>
      </c>
      <c r="H149" s="47">
        <v>2000</v>
      </c>
      <c r="I149" s="35"/>
      <c r="J149" s="47">
        <v>10000</v>
      </c>
      <c r="K149" s="89"/>
      <c r="L149" s="35"/>
      <c r="M149" s="80"/>
    </row>
    <row r="150" spans="2:13" ht="11.25" customHeight="1">
      <c r="B150" s="110"/>
      <c r="C150" s="112"/>
      <c r="D150" s="112"/>
      <c r="E150" s="114"/>
      <c r="F150" s="130"/>
      <c r="G150" s="112"/>
      <c r="H150" s="46"/>
      <c r="I150" s="36"/>
      <c r="J150" s="46"/>
      <c r="K150" s="90"/>
      <c r="L150" s="36"/>
      <c r="M150" s="81"/>
    </row>
    <row r="151" spans="2:12" ht="20.25" customHeight="1">
      <c r="B151" s="54"/>
      <c r="C151" s="54"/>
      <c r="D151" s="54"/>
      <c r="E151" s="55"/>
      <c r="F151" s="56"/>
      <c r="G151" s="54"/>
      <c r="H151" s="57"/>
      <c r="I151" s="57"/>
      <c r="J151" s="57"/>
      <c r="K151" s="57"/>
      <c r="L151" s="57"/>
    </row>
    <row r="152" spans="2:12" ht="29.25" customHeight="1">
      <c r="B152" s="54"/>
      <c r="C152" s="54"/>
      <c r="D152" s="54"/>
      <c r="E152" s="55"/>
      <c r="F152" s="56"/>
      <c r="G152" s="54"/>
      <c r="H152" s="57"/>
      <c r="I152" s="57"/>
      <c r="J152" s="57"/>
      <c r="K152" s="57"/>
      <c r="L152" s="57"/>
    </row>
    <row r="153" spans="2:12" ht="29.25" customHeight="1">
      <c r="B153" s="54"/>
      <c r="C153" s="54"/>
      <c r="D153" s="54"/>
      <c r="E153" s="55"/>
      <c r="F153" s="56"/>
      <c r="G153" s="54"/>
      <c r="H153" s="57"/>
      <c r="I153" s="57"/>
      <c r="J153" s="57"/>
      <c r="K153" s="57"/>
      <c r="L153" s="57"/>
    </row>
    <row r="154" spans="2:12" ht="6.75" customHeight="1">
      <c r="B154" s="54"/>
      <c r="C154" s="54"/>
      <c r="D154" s="54"/>
      <c r="E154" s="55"/>
      <c r="F154" s="56"/>
      <c r="G154" s="54"/>
      <c r="H154" s="57"/>
      <c r="I154" s="57"/>
      <c r="J154" s="57"/>
      <c r="K154" s="57"/>
      <c r="L154" s="57"/>
    </row>
    <row r="155" spans="2:12" ht="6.75" customHeight="1">
      <c r="B155" s="54"/>
      <c r="C155" s="54"/>
      <c r="D155" s="54"/>
      <c r="E155" s="55"/>
      <c r="F155" s="56"/>
      <c r="G155" s="54"/>
      <c r="H155" s="57"/>
      <c r="I155" s="57"/>
      <c r="J155" s="57"/>
      <c r="K155" s="57"/>
      <c r="L155" s="57"/>
    </row>
    <row r="156" spans="2:13" ht="9.75" customHeight="1">
      <c r="B156" s="140" t="s">
        <v>2</v>
      </c>
      <c r="C156" s="105" t="s">
        <v>3</v>
      </c>
      <c r="D156" s="138" t="s">
        <v>4</v>
      </c>
      <c r="E156" s="171" t="s">
        <v>5</v>
      </c>
      <c r="F156" s="137" t="s">
        <v>9</v>
      </c>
      <c r="G156" s="105" t="s">
        <v>10</v>
      </c>
      <c r="H156" s="133" t="s">
        <v>6</v>
      </c>
      <c r="I156" s="134"/>
      <c r="J156" s="134"/>
      <c r="K156" s="134"/>
      <c r="L156" s="134"/>
      <c r="M156" s="189"/>
    </row>
    <row r="157" spans="2:13" ht="11.25" customHeight="1">
      <c r="B157" s="140"/>
      <c r="C157" s="105"/>
      <c r="D157" s="139"/>
      <c r="E157" s="172"/>
      <c r="F157" s="178"/>
      <c r="G157" s="105"/>
      <c r="H157" s="152">
        <v>2007</v>
      </c>
      <c r="I157" s="152"/>
      <c r="J157" s="135">
        <v>2008</v>
      </c>
      <c r="K157" s="136"/>
      <c r="L157" s="135">
        <v>2009</v>
      </c>
      <c r="M157" s="136"/>
    </row>
    <row r="158" spans="2:13" ht="10.5" customHeight="1">
      <c r="B158" s="140"/>
      <c r="C158" s="105"/>
      <c r="D158" s="139"/>
      <c r="E158" s="143" t="s">
        <v>12</v>
      </c>
      <c r="F158" s="178"/>
      <c r="G158" s="105"/>
      <c r="H158" s="9" t="s">
        <v>8</v>
      </c>
      <c r="I158" s="105" t="s">
        <v>7</v>
      </c>
      <c r="J158" s="9" t="s">
        <v>8</v>
      </c>
      <c r="K158" s="105" t="s">
        <v>7</v>
      </c>
      <c r="L158" s="9" t="s">
        <v>8</v>
      </c>
      <c r="M158" s="105" t="s">
        <v>7</v>
      </c>
    </row>
    <row r="159" spans="2:13" ht="16.5" customHeight="1">
      <c r="B159" s="140"/>
      <c r="C159" s="105"/>
      <c r="D159" s="199"/>
      <c r="E159" s="142"/>
      <c r="F159" s="142"/>
      <c r="G159" s="105"/>
      <c r="H159" s="9" t="s">
        <v>70</v>
      </c>
      <c r="I159" s="105"/>
      <c r="J159" s="9" t="s">
        <v>71</v>
      </c>
      <c r="K159" s="105"/>
      <c r="L159" s="9" t="s">
        <v>71</v>
      </c>
      <c r="M159" s="137"/>
    </row>
    <row r="160" spans="1:13" s="3" customFormat="1" ht="11.25" customHeight="1">
      <c r="A160" s="28"/>
      <c r="B160" s="14"/>
      <c r="C160" s="169"/>
      <c r="D160" s="14"/>
      <c r="E160" s="163" t="s">
        <v>14</v>
      </c>
      <c r="F160" s="169" t="s">
        <v>102</v>
      </c>
      <c r="G160" s="185">
        <f>SUM(G162:G175)</f>
        <v>14142909</v>
      </c>
      <c r="H160" s="20">
        <f>SUM(H162:H175)</f>
        <v>1340377</v>
      </c>
      <c r="I160" s="119"/>
      <c r="J160" s="20">
        <f>SUM(J162:J175)</f>
        <v>1348995</v>
      </c>
      <c r="K160" s="119">
        <f>SUM(K162:K175)</f>
        <v>4500000</v>
      </c>
      <c r="L160" s="20">
        <f>SUM(L162:L175)</f>
        <v>3038000</v>
      </c>
      <c r="M160" s="91">
        <f>M166</f>
        <v>3000000</v>
      </c>
    </row>
    <row r="161" spans="1:13" s="3" customFormat="1" ht="5.25" customHeight="1">
      <c r="A161" s="28"/>
      <c r="B161" s="15"/>
      <c r="C161" s="170"/>
      <c r="D161" s="16"/>
      <c r="E161" s="164"/>
      <c r="F161" s="170"/>
      <c r="G161" s="186"/>
      <c r="H161" s="49"/>
      <c r="I161" s="120"/>
      <c r="J161" s="49"/>
      <c r="K161" s="120"/>
      <c r="L161" s="37"/>
      <c r="M161" s="94"/>
    </row>
    <row r="162" spans="1:13" s="3" customFormat="1" ht="10.5" customHeight="1">
      <c r="A162" s="28"/>
      <c r="B162" s="111">
        <v>62</v>
      </c>
      <c r="C162" s="111">
        <v>70005</v>
      </c>
      <c r="D162" s="111">
        <v>6050</v>
      </c>
      <c r="E162" s="128" t="s">
        <v>90</v>
      </c>
      <c r="F162" s="99" t="s">
        <v>39</v>
      </c>
      <c r="G162" s="117">
        <v>220000</v>
      </c>
      <c r="H162" s="47">
        <v>70000</v>
      </c>
      <c r="I162" s="48"/>
      <c r="J162" s="47">
        <v>150000</v>
      </c>
      <c r="K162" s="58"/>
      <c r="L162" s="35"/>
      <c r="M162" s="79"/>
    </row>
    <row r="163" spans="1:13" s="3" customFormat="1" ht="6.75" customHeight="1">
      <c r="A163" s="28"/>
      <c r="B163" s="112"/>
      <c r="C163" s="112"/>
      <c r="D163" s="112"/>
      <c r="E163" s="129"/>
      <c r="F163" s="130"/>
      <c r="G163" s="112"/>
      <c r="H163" s="46"/>
      <c r="I163" s="36"/>
      <c r="J163" s="46"/>
      <c r="K163" s="36"/>
      <c r="L163" s="36"/>
      <c r="M163" s="78"/>
    </row>
    <row r="164" spans="1:13" s="3" customFormat="1" ht="10.5" customHeight="1">
      <c r="A164" s="28"/>
      <c r="B164" s="111">
        <v>63</v>
      </c>
      <c r="C164" s="111">
        <v>70005</v>
      </c>
      <c r="D164" s="111">
        <v>6050</v>
      </c>
      <c r="E164" s="128" t="s">
        <v>66</v>
      </c>
      <c r="F164" s="99" t="s">
        <v>39</v>
      </c>
      <c r="G164" s="117">
        <v>900000</v>
      </c>
      <c r="H164" s="47">
        <v>300000</v>
      </c>
      <c r="I164" s="48"/>
      <c r="J164" s="47">
        <v>100000</v>
      </c>
      <c r="K164" s="125">
        <v>500000</v>
      </c>
      <c r="L164" s="48"/>
      <c r="M164" s="92"/>
    </row>
    <row r="165" spans="1:13" s="3" customFormat="1" ht="10.5" customHeight="1">
      <c r="A165" s="28"/>
      <c r="B165" s="112"/>
      <c r="C165" s="112"/>
      <c r="D165" s="112"/>
      <c r="E165" s="129"/>
      <c r="F165" s="130"/>
      <c r="G165" s="112"/>
      <c r="H165" s="46"/>
      <c r="I165" s="36"/>
      <c r="J165" s="46"/>
      <c r="K165" s="126"/>
      <c r="L165" s="71"/>
      <c r="M165" s="93"/>
    </row>
    <row r="166" spans="1:13" s="3" customFormat="1" ht="9.75" customHeight="1">
      <c r="A166" s="28"/>
      <c r="B166" s="111">
        <v>64</v>
      </c>
      <c r="C166" s="111">
        <v>75023</v>
      </c>
      <c r="D166" s="111">
        <v>6050</v>
      </c>
      <c r="E166" s="128" t="s">
        <v>42</v>
      </c>
      <c r="F166" s="99" t="s">
        <v>38</v>
      </c>
      <c r="G166" s="117">
        <v>5646474</v>
      </c>
      <c r="H166" s="47">
        <v>100000</v>
      </c>
      <c r="I166" s="35"/>
      <c r="J166" s="47">
        <v>320000</v>
      </c>
      <c r="K166" s="125">
        <v>1500000</v>
      </c>
      <c r="L166" s="47">
        <v>680000</v>
      </c>
      <c r="M166" s="123">
        <v>3000000</v>
      </c>
    </row>
    <row r="167" spans="1:13" s="3" customFormat="1" ht="8.25" customHeight="1">
      <c r="A167" s="28"/>
      <c r="B167" s="112"/>
      <c r="C167" s="112"/>
      <c r="D167" s="112"/>
      <c r="E167" s="129"/>
      <c r="F167" s="130"/>
      <c r="G167" s="112"/>
      <c r="H167" s="46"/>
      <c r="I167" s="36"/>
      <c r="J167" s="46"/>
      <c r="K167" s="127"/>
      <c r="L167" s="76"/>
      <c r="M167" s="124"/>
    </row>
    <row r="168" spans="1:13" s="3" customFormat="1" ht="11.25" customHeight="1">
      <c r="A168" s="28"/>
      <c r="B168" s="111">
        <v>65</v>
      </c>
      <c r="C168" s="109">
        <v>75412</v>
      </c>
      <c r="D168" s="109">
        <v>6050</v>
      </c>
      <c r="E168" s="128" t="s">
        <v>56</v>
      </c>
      <c r="F168" s="99" t="s">
        <v>91</v>
      </c>
      <c r="G168" s="117">
        <v>1600000</v>
      </c>
      <c r="H168" s="47">
        <v>100000</v>
      </c>
      <c r="I168" s="35"/>
      <c r="J168" s="47">
        <v>100000</v>
      </c>
      <c r="K168" s="58"/>
      <c r="L168" s="47">
        <v>1400000</v>
      </c>
      <c r="M168" s="92"/>
    </row>
    <row r="169" spans="1:13" s="3" customFormat="1" ht="8.25" customHeight="1">
      <c r="A169" s="28"/>
      <c r="B169" s="112"/>
      <c r="C169" s="110"/>
      <c r="D169" s="110"/>
      <c r="E169" s="129"/>
      <c r="F169" s="100"/>
      <c r="G169" s="144"/>
      <c r="H169" s="46"/>
      <c r="I169" s="36"/>
      <c r="J169" s="46"/>
      <c r="K169" s="36"/>
      <c r="L169" s="76"/>
      <c r="M169" s="93"/>
    </row>
    <row r="170" spans="1:13" s="3" customFormat="1" ht="10.5" customHeight="1">
      <c r="A170" s="28"/>
      <c r="B170" s="111">
        <v>66</v>
      </c>
      <c r="C170" s="111">
        <v>85121</v>
      </c>
      <c r="D170" s="111">
        <v>6050</v>
      </c>
      <c r="E170" s="128" t="s">
        <v>57</v>
      </c>
      <c r="F170" s="99" t="s">
        <v>63</v>
      </c>
      <c r="G170" s="117">
        <v>776440</v>
      </c>
      <c r="H170" s="47">
        <v>376372</v>
      </c>
      <c r="I170" s="35"/>
      <c r="J170" s="47">
        <v>100000</v>
      </c>
      <c r="K170" s="125">
        <v>300000</v>
      </c>
      <c r="L170" s="48"/>
      <c r="M170" s="92"/>
    </row>
    <row r="171" spans="1:13" s="3" customFormat="1" ht="10.5" customHeight="1">
      <c r="A171" s="28"/>
      <c r="B171" s="112"/>
      <c r="C171" s="112"/>
      <c r="D171" s="112"/>
      <c r="E171" s="129"/>
      <c r="F171" s="100"/>
      <c r="G171" s="112"/>
      <c r="H171" s="46"/>
      <c r="I171" s="36"/>
      <c r="J171" s="36"/>
      <c r="K171" s="127"/>
      <c r="L171" s="71"/>
      <c r="M171" s="93"/>
    </row>
    <row r="172" spans="1:13" s="3" customFormat="1" ht="10.5" customHeight="1">
      <c r="A172" s="28"/>
      <c r="B172" s="111">
        <v>67</v>
      </c>
      <c r="C172" s="109">
        <v>92109</v>
      </c>
      <c r="D172" s="109">
        <v>6050</v>
      </c>
      <c r="E172" s="128" t="s">
        <v>33</v>
      </c>
      <c r="F172" s="99" t="s">
        <v>97</v>
      </c>
      <c r="G172" s="117">
        <v>1958000</v>
      </c>
      <c r="H172" s="47">
        <v>100000</v>
      </c>
      <c r="I172" s="50"/>
      <c r="J172" s="47">
        <v>100000</v>
      </c>
      <c r="K172" s="60"/>
      <c r="L172" s="47">
        <v>958000</v>
      </c>
      <c r="M172" s="92"/>
    </row>
    <row r="173" spans="1:13" s="3" customFormat="1" ht="10.5" customHeight="1">
      <c r="A173" s="28"/>
      <c r="B173" s="112"/>
      <c r="C173" s="110"/>
      <c r="D173" s="110"/>
      <c r="E173" s="129"/>
      <c r="F173" s="100"/>
      <c r="G173" s="144"/>
      <c r="H173" s="63"/>
      <c r="I173" s="50"/>
      <c r="J173" s="63"/>
      <c r="K173" s="86"/>
      <c r="L173" s="74"/>
      <c r="M173" s="93"/>
    </row>
    <row r="174" spans="1:13" s="3" customFormat="1" ht="10.5" customHeight="1">
      <c r="A174" s="28"/>
      <c r="B174" s="111">
        <v>68</v>
      </c>
      <c r="C174" s="111">
        <v>92109</v>
      </c>
      <c r="D174" s="111">
        <v>6050</v>
      </c>
      <c r="E174" s="165" t="s">
        <v>61</v>
      </c>
      <c r="F174" s="99" t="s">
        <v>63</v>
      </c>
      <c r="G174" s="117">
        <v>3041995</v>
      </c>
      <c r="H174" s="47">
        <v>294005</v>
      </c>
      <c r="I174" s="35"/>
      <c r="J174" s="47">
        <v>478995</v>
      </c>
      <c r="K174" s="125">
        <v>2200000</v>
      </c>
      <c r="L174" s="88"/>
      <c r="M174" s="92"/>
    </row>
    <row r="175" spans="1:13" s="3" customFormat="1" ht="10.5" customHeight="1">
      <c r="A175" s="28"/>
      <c r="B175" s="112"/>
      <c r="C175" s="112"/>
      <c r="D175" s="112"/>
      <c r="E175" s="145"/>
      <c r="F175" s="100"/>
      <c r="G175" s="112"/>
      <c r="H175" s="46"/>
      <c r="I175" s="36"/>
      <c r="J175" s="46"/>
      <c r="K175" s="127"/>
      <c r="L175" s="76"/>
      <c r="M175" s="93"/>
    </row>
    <row r="176" spans="2:13" s="3" customFormat="1" ht="12.75" customHeight="1">
      <c r="B176" s="61"/>
      <c r="C176" s="198"/>
      <c r="D176" s="62"/>
      <c r="E176" s="163" t="s">
        <v>15</v>
      </c>
      <c r="F176" s="169" t="s">
        <v>103</v>
      </c>
      <c r="G176" s="185">
        <f>SUM(G178:G187)</f>
        <v>55888227</v>
      </c>
      <c r="H176" s="64">
        <f>H178+H180+H182+H184+H186</f>
        <v>822400</v>
      </c>
      <c r="I176" s="119"/>
      <c r="J176" s="20">
        <f>J178+J180+J182+J184+J186</f>
        <v>2510000</v>
      </c>
      <c r="K176" s="119">
        <f>SUM(K178:K187)</f>
        <v>14250000</v>
      </c>
      <c r="L176" s="20">
        <f>L180+L184+L186</f>
        <v>12400000</v>
      </c>
      <c r="M176" s="103">
        <f>M180</f>
        <v>5000000</v>
      </c>
    </row>
    <row r="177" spans="2:13" s="3" customFormat="1" ht="8.25" customHeight="1">
      <c r="B177" s="15"/>
      <c r="C177" s="170"/>
      <c r="D177" s="16"/>
      <c r="E177" s="164"/>
      <c r="F177" s="170"/>
      <c r="G177" s="186"/>
      <c r="H177" s="21"/>
      <c r="I177" s="120"/>
      <c r="J177" s="21"/>
      <c r="K177" s="120"/>
      <c r="L177" s="21"/>
      <c r="M177" s="104"/>
    </row>
    <row r="178" spans="2:13" s="3" customFormat="1" ht="8.25" customHeight="1">
      <c r="B178" s="109">
        <v>69</v>
      </c>
      <c r="C178" s="109">
        <v>80101</v>
      </c>
      <c r="D178" s="109">
        <v>6050</v>
      </c>
      <c r="E178" s="113" t="s">
        <v>44</v>
      </c>
      <c r="F178" s="137" t="s">
        <v>39</v>
      </c>
      <c r="G178" s="121">
        <v>2260000</v>
      </c>
      <c r="H178" s="17">
        <v>60000</v>
      </c>
      <c r="I178" s="51"/>
      <c r="J178" s="17">
        <v>350000</v>
      </c>
      <c r="K178" s="101">
        <v>1850000</v>
      </c>
      <c r="L178" s="25"/>
      <c r="M178" s="79"/>
    </row>
    <row r="179" spans="2:13" s="3" customFormat="1" ht="8.25" customHeight="1">
      <c r="B179" s="168"/>
      <c r="C179" s="110"/>
      <c r="D179" s="110"/>
      <c r="E179" s="114"/>
      <c r="F179" s="142"/>
      <c r="G179" s="122"/>
      <c r="H179" s="18"/>
      <c r="I179" s="24"/>
      <c r="J179" s="18"/>
      <c r="K179" s="118"/>
      <c r="L179" s="24"/>
      <c r="M179" s="78"/>
    </row>
    <row r="180" spans="2:13" s="3" customFormat="1" ht="8.25" customHeight="1">
      <c r="B180" s="109">
        <v>70</v>
      </c>
      <c r="C180" s="109">
        <v>80101</v>
      </c>
      <c r="D180" s="109">
        <v>6050</v>
      </c>
      <c r="E180" s="113" t="s">
        <v>35</v>
      </c>
      <c r="F180" s="137" t="s">
        <v>98</v>
      </c>
      <c r="G180" s="121">
        <v>37560000</v>
      </c>
      <c r="H180" s="17">
        <v>502400</v>
      </c>
      <c r="I180" s="51"/>
      <c r="J180" s="17">
        <v>1260000</v>
      </c>
      <c r="K180" s="101">
        <v>8000000</v>
      </c>
      <c r="L180" s="17">
        <v>5000000</v>
      </c>
      <c r="M180" s="123">
        <v>5000000</v>
      </c>
    </row>
    <row r="181" spans="2:13" s="3" customFormat="1" ht="8.25" customHeight="1">
      <c r="B181" s="110"/>
      <c r="C181" s="110"/>
      <c r="D181" s="110"/>
      <c r="E181" s="114"/>
      <c r="F181" s="142"/>
      <c r="G181" s="122"/>
      <c r="H181" s="18"/>
      <c r="I181" s="24"/>
      <c r="J181" s="18"/>
      <c r="K181" s="118"/>
      <c r="L181" s="18"/>
      <c r="M181" s="124"/>
    </row>
    <row r="182" spans="2:13" s="3" customFormat="1" ht="8.25" customHeight="1">
      <c r="B182" s="109">
        <v>71</v>
      </c>
      <c r="C182" s="109">
        <v>80101</v>
      </c>
      <c r="D182" s="109">
        <v>6050</v>
      </c>
      <c r="E182" s="113" t="s">
        <v>45</v>
      </c>
      <c r="F182" s="137" t="s">
        <v>39</v>
      </c>
      <c r="G182" s="121">
        <v>2260000</v>
      </c>
      <c r="H182" s="17">
        <v>60000</v>
      </c>
      <c r="I182" s="51"/>
      <c r="J182" s="17">
        <v>350000</v>
      </c>
      <c r="K182" s="101">
        <v>1850000</v>
      </c>
      <c r="L182" s="25"/>
      <c r="M182" s="79"/>
    </row>
    <row r="183" spans="2:13" s="3" customFormat="1" ht="8.25" customHeight="1">
      <c r="B183" s="168"/>
      <c r="C183" s="110"/>
      <c r="D183" s="110"/>
      <c r="E183" s="114"/>
      <c r="F183" s="142"/>
      <c r="G183" s="122"/>
      <c r="H183" s="18"/>
      <c r="I183" s="24"/>
      <c r="J183" s="18"/>
      <c r="K183" s="118"/>
      <c r="L183" s="24"/>
      <c r="M183" s="78"/>
    </row>
    <row r="184" spans="2:13" s="3" customFormat="1" ht="10.5" customHeight="1">
      <c r="B184" s="109">
        <v>72</v>
      </c>
      <c r="C184" s="109">
        <v>80104</v>
      </c>
      <c r="D184" s="109">
        <v>6050</v>
      </c>
      <c r="E184" s="113" t="s">
        <v>64</v>
      </c>
      <c r="F184" s="137" t="s">
        <v>53</v>
      </c>
      <c r="G184" s="121">
        <v>8200000</v>
      </c>
      <c r="H184" s="17">
        <v>200000</v>
      </c>
      <c r="I184" s="41"/>
      <c r="J184" s="17">
        <v>450000</v>
      </c>
      <c r="K184" s="101">
        <v>2550000</v>
      </c>
      <c r="L184" s="17">
        <v>5000000</v>
      </c>
      <c r="M184" s="79"/>
    </row>
    <row r="185" spans="2:13" s="3" customFormat="1" ht="10.5" customHeight="1">
      <c r="B185" s="110"/>
      <c r="C185" s="110"/>
      <c r="D185" s="110"/>
      <c r="E185" s="114"/>
      <c r="F185" s="142"/>
      <c r="G185" s="122"/>
      <c r="H185" s="66"/>
      <c r="I185" s="40"/>
      <c r="J185" s="18"/>
      <c r="K185" s="118"/>
      <c r="L185" s="18"/>
      <c r="M185" s="78"/>
    </row>
    <row r="186" spans="2:13" s="3" customFormat="1" ht="12" customHeight="1">
      <c r="B186" s="109">
        <v>73</v>
      </c>
      <c r="C186" s="109">
        <v>80104</v>
      </c>
      <c r="D186" s="109">
        <v>6050</v>
      </c>
      <c r="E186" s="113" t="s">
        <v>34</v>
      </c>
      <c r="F186" s="137" t="s">
        <v>99</v>
      </c>
      <c r="G186" s="121">
        <v>5608227</v>
      </c>
      <c r="H186" s="17"/>
      <c r="I186" s="25"/>
      <c r="J186" s="17">
        <v>100000</v>
      </c>
      <c r="K186" s="25"/>
      <c r="L186" s="17">
        <v>2400000</v>
      </c>
      <c r="M186" s="79"/>
    </row>
    <row r="187" spans="2:13" s="3" customFormat="1" ht="6.75" customHeight="1">
      <c r="B187" s="168"/>
      <c r="C187" s="110"/>
      <c r="D187" s="110"/>
      <c r="E187" s="114"/>
      <c r="F187" s="142"/>
      <c r="G187" s="122"/>
      <c r="H187" s="18"/>
      <c r="I187" s="24"/>
      <c r="J187" s="18"/>
      <c r="K187" s="24"/>
      <c r="L187" s="18"/>
      <c r="M187" s="78"/>
    </row>
    <row r="188" spans="2:13" ht="12" customHeight="1">
      <c r="B188" s="190" t="s">
        <v>0</v>
      </c>
      <c r="C188" s="191"/>
      <c r="D188" s="191"/>
      <c r="E188" s="192"/>
      <c r="F188" s="10"/>
      <c r="G188" s="196">
        <f>G176+G13+G160+G41</f>
        <v>237033679</v>
      </c>
      <c r="H188" s="22">
        <f>H13+H176+H160+H41</f>
        <v>23344594</v>
      </c>
      <c r="I188" s="150">
        <f>I13+I176</f>
        <v>0</v>
      </c>
      <c r="J188" s="22">
        <f>J13+J160+J176+J41</f>
        <v>15671068</v>
      </c>
      <c r="K188" s="148">
        <f>K13+K176+K160+K41</f>
        <v>58950000</v>
      </c>
      <c r="L188" s="52">
        <f>L13+L160+L176+L41</f>
        <v>24688500</v>
      </c>
      <c r="M188" s="146">
        <f>M176+M160+M13</f>
        <v>28000000</v>
      </c>
    </row>
    <row r="189" spans="2:13" ht="10.5" customHeight="1">
      <c r="B189" s="193"/>
      <c r="C189" s="194"/>
      <c r="D189" s="194"/>
      <c r="E189" s="195"/>
      <c r="F189" s="8"/>
      <c r="G189" s="197"/>
      <c r="H189" s="23">
        <f>H14+H177</f>
        <v>3400000</v>
      </c>
      <c r="I189" s="151"/>
      <c r="J189" s="23">
        <f>J14</f>
        <v>15100000</v>
      </c>
      <c r="K189" s="149"/>
      <c r="L189" s="53">
        <f>L14</f>
        <v>21950000</v>
      </c>
      <c r="M189" s="147"/>
    </row>
    <row r="190" spans="2:8" ht="5.25" customHeight="1">
      <c r="B190" s="30"/>
      <c r="C190" s="30"/>
      <c r="D190" s="30"/>
      <c r="E190" s="30"/>
      <c r="F190" s="30"/>
      <c r="G190" s="31"/>
      <c r="H190" s="12"/>
    </row>
    <row r="191" spans="2:11" ht="18" customHeight="1">
      <c r="B191" s="44" t="s">
        <v>40</v>
      </c>
      <c r="C191" s="45"/>
      <c r="D191" s="45"/>
      <c r="E191" s="45"/>
      <c r="F191" s="11"/>
      <c r="G191" s="32"/>
      <c r="H191" s="11"/>
      <c r="I191" s="11"/>
      <c r="J191" s="11"/>
      <c r="K191" s="11"/>
    </row>
    <row r="192" spans="2:12" ht="24" customHeight="1">
      <c r="B192" s="44"/>
      <c r="C192" s="167" t="s">
        <v>58</v>
      </c>
      <c r="D192" s="167"/>
      <c r="E192" s="167"/>
      <c r="F192" s="167"/>
      <c r="G192" s="167"/>
      <c r="H192" s="167"/>
      <c r="I192" s="167"/>
      <c r="J192" s="167"/>
      <c r="K192" s="167"/>
      <c r="L192" s="167"/>
    </row>
    <row r="194" spans="3:5" ht="11.25">
      <c r="C194" s="97" t="s">
        <v>106</v>
      </c>
      <c r="D194" s="97"/>
      <c r="E194" s="97"/>
    </row>
    <row r="195" spans="3:5" ht="11.25">
      <c r="C195" s="97" t="s">
        <v>111</v>
      </c>
      <c r="D195" s="97"/>
      <c r="E195" s="97"/>
    </row>
    <row r="196" spans="3:5" ht="11.25">
      <c r="C196" s="97" t="s">
        <v>110</v>
      </c>
      <c r="D196" s="97"/>
      <c r="E196" s="97"/>
    </row>
    <row r="197" spans="3:5" ht="11.25">
      <c r="C197" s="97" t="s">
        <v>109</v>
      </c>
      <c r="D197" s="97"/>
      <c r="E197" s="97"/>
    </row>
    <row r="225" spans="5:7" ht="9.75">
      <c r="E225" s="33"/>
      <c r="F225" s="33"/>
      <c r="G225" s="34"/>
    </row>
    <row r="226" spans="5:7" ht="9.75">
      <c r="E226" s="33"/>
      <c r="F226" s="33"/>
      <c r="G226" s="34"/>
    </row>
    <row r="227" spans="5:7" ht="9.75">
      <c r="E227" s="33"/>
      <c r="F227" s="33"/>
      <c r="G227" s="34"/>
    </row>
    <row r="228" spans="5:7" ht="9.75">
      <c r="E228" s="33"/>
      <c r="F228" s="33"/>
      <c r="G228" s="34"/>
    </row>
    <row r="229" spans="5:7" ht="9.75">
      <c r="E229" s="33"/>
      <c r="F229" s="33"/>
      <c r="G229" s="34"/>
    </row>
    <row r="230" spans="5:7" ht="9.75">
      <c r="E230" s="33"/>
      <c r="F230" s="33"/>
      <c r="G230" s="34"/>
    </row>
    <row r="231" spans="5:7" ht="9.75">
      <c r="E231" s="33"/>
      <c r="F231" s="33"/>
      <c r="G231" s="34"/>
    </row>
    <row r="232" spans="5:7" ht="9.75">
      <c r="E232" s="33"/>
      <c r="F232" s="33"/>
      <c r="G232" s="34"/>
    </row>
    <row r="233" spans="5:7" ht="9.75">
      <c r="E233" s="33"/>
      <c r="F233" s="33"/>
      <c r="G233" s="34"/>
    </row>
  </sheetData>
  <mergeCells count="578">
    <mergeCell ref="K143:K144"/>
    <mergeCell ref="B95:B96"/>
    <mergeCell ref="C95:C96"/>
    <mergeCell ref="D95:D96"/>
    <mergeCell ref="E95:E96"/>
    <mergeCell ref="F137:F138"/>
    <mergeCell ref="G139:G140"/>
    <mergeCell ref="B119:B120"/>
    <mergeCell ref="C119:C120"/>
    <mergeCell ref="D143:D144"/>
    <mergeCell ref="G89:G90"/>
    <mergeCell ref="F127:F128"/>
    <mergeCell ref="F133:F134"/>
    <mergeCell ref="G133:G134"/>
    <mergeCell ref="G93:G94"/>
    <mergeCell ref="F103:F104"/>
    <mergeCell ref="F93:F94"/>
    <mergeCell ref="F95:F96"/>
    <mergeCell ref="F115:F116"/>
    <mergeCell ref="G129:G130"/>
    <mergeCell ref="B21:B22"/>
    <mergeCell ref="B19:B20"/>
    <mergeCell ref="K19:K20"/>
    <mergeCell ref="M19:M20"/>
    <mergeCell ref="C21:C22"/>
    <mergeCell ref="D21:D22"/>
    <mergeCell ref="E21:E22"/>
    <mergeCell ref="F21:F22"/>
    <mergeCell ref="G21:G22"/>
    <mergeCell ref="K21:K22"/>
    <mergeCell ref="C19:C20"/>
    <mergeCell ref="D19:D20"/>
    <mergeCell ref="E19:E20"/>
    <mergeCell ref="D89:D90"/>
    <mergeCell ref="E89:E90"/>
    <mergeCell ref="C27:C28"/>
    <mergeCell ref="D27:D28"/>
    <mergeCell ref="E37:E38"/>
    <mergeCell ref="D67:D68"/>
    <mergeCell ref="D43:D44"/>
    <mergeCell ref="B43:B44"/>
    <mergeCell ref="C43:C44"/>
    <mergeCell ref="B33:B34"/>
    <mergeCell ref="C33:C34"/>
    <mergeCell ref="B164:B165"/>
    <mergeCell ref="C164:C165"/>
    <mergeCell ref="D164:D165"/>
    <mergeCell ref="F69:F70"/>
    <mergeCell ref="F75:F76"/>
    <mergeCell ref="B145:B146"/>
    <mergeCell ref="C145:C146"/>
    <mergeCell ref="D145:D146"/>
    <mergeCell ref="C89:C90"/>
    <mergeCell ref="E143:E144"/>
    <mergeCell ref="D61:D62"/>
    <mergeCell ref="E43:E44"/>
    <mergeCell ref="E61:E62"/>
    <mergeCell ref="F65:F66"/>
    <mergeCell ref="E65:E66"/>
    <mergeCell ref="F45:F46"/>
    <mergeCell ref="F51:F52"/>
    <mergeCell ref="F49:F50"/>
    <mergeCell ref="F55:F58"/>
    <mergeCell ref="F61:F62"/>
    <mergeCell ref="B65:B66"/>
    <mergeCell ref="G69:G70"/>
    <mergeCell ref="E119:E120"/>
    <mergeCell ref="E67:E68"/>
    <mergeCell ref="D85:D86"/>
    <mergeCell ref="G109:G112"/>
    <mergeCell ref="G65:G66"/>
    <mergeCell ref="G75:G76"/>
    <mergeCell ref="F67:F68"/>
    <mergeCell ref="F77:F78"/>
    <mergeCell ref="F81:F82"/>
    <mergeCell ref="F79:F80"/>
    <mergeCell ref="E79:E80"/>
    <mergeCell ref="D81:D82"/>
    <mergeCell ref="D39:D40"/>
    <mergeCell ref="E81:E82"/>
    <mergeCell ref="E77:E78"/>
    <mergeCell ref="E69:E70"/>
    <mergeCell ref="E75:E76"/>
    <mergeCell ref="D51:D52"/>
    <mergeCell ref="E51:E52"/>
    <mergeCell ref="E55:E56"/>
    <mergeCell ref="E63:E64"/>
    <mergeCell ref="D79:D80"/>
    <mergeCell ref="C168:C169"/>
    <mergeCell ref="D65:D66"/>
    <mergeCell ref="D125:D126"/>
    <mergeCell ref="D119:D120"/>
    <mergeCell ref="C85:C86"/>
    <mergeCell ref="C91:C92"/>
    <mergeCell ref="C75:C76"/>
    <mergeCell ref="D69:D70"/>
    <mergeCell ref="D75:D76"/>
    <mergeCell ref="D77:D78"/>
    <mergeCell ref="B123:B124"/>
    <mergeCell ref="C156:C159"/>
    <mergeCell ref="D156:D159"/>
    <mergeCell ref="B121:B122"/>
    <mergeCell ref="C121:C122"/>
    <mergeCell ref="C127:C128"/>
    <mergeCell ref="D127:D128"/>
    <mergeCell ref="D131:D132"/>
    <mergeCell ref="C123:C124"/>
    <mergeCell ref="B125:B126"/>
    <mergeCell ref="B93:B94"/>
    <mergeCell ref="B97:B98"/>
    <mergeCell ref="D97:D98"/>
    <mergeCell ref="D121:D122"/>
    <mergeCell ref="C103:C104"/>
    <mergeCell ref="D103:D104"/>
    <mergeCell ref="B117:B118"/>
    <mergeCell ref="C117:C118"/>
    <mergeCell ref="C99:C100"/>
    <mergeCell ref="B101:B102"/>
    <mergeCell ref="D33:D34"/>
    <mergeCell ref="B37:B38"/>
    <mergeCell ref="C37:C38"/>
    <mergeCell ref="D37:D38"/>
    <mergeCell ref="B35:B36"/>
    <mergeCell ref="C35:C36"/>
    <mergeCell ref="D35:D36"/>
    <mergeCell ref="G164:G165"/>
    <mergeCell ref="F145:F146"/>
    <mergeCell ref="G149:G150"/>
    <mergeCell ref="G145:G146"/>
    <mergeCell ref="F156:F159"/>
    <mergeCell ref="G156:G159"/>
    <mergeCell ref="F147:F148"/>
    <mergeCell ref="G147:G148"/>
    <mergeCell ref="F149:F150"/>
    <mergeCell ref="F164:F165"/>
    <mergeCell ref="F182:F183"/>
    <mergeCell ref="G168:G169"/>
    <mergeCell ref="F172:F173"/>
    <mergeCell ref="G172:G173"/>
    <mergeCell ref="F174:F175"/>
    <mergeCell ref="G174:G175"/>
    <mergeCell ref="G180:G181"/>
    <mergeCell ref="G176:G177"/>
    <mergeCell ref="F178:F179"/>
    <mergeCell ref="G178:G179"/>
    <mergeCell ref="G131:G132"/>
    <mergeCell ref="G119:G120"/>
    <mergeCell ref="F121:F122"/>
    <mergeCell ref="F125:F126"/>
    <mergeCell ref="F119:F120"/>
    <mergeCell ref="F123:F124"/>
    <mergeCell ref="F129:F130"/>
    <mergeCell ref="B91:B92"/>
    <mergeCell ref="B83:B84"/>
    <mergeCell ref="C83:C84"/>
    <mergeCell ref="B79:B80"/>
    <mergeCell ref="B85:B86"/>
    <mergeCell ref="B81:B82"/>
    <mergeCell ref="B89:B90"/>
    <mergeCell ref="C79:C80"/>
    <mergeCell ref="C81:C82"/>
    <mergeCell ref="C65:C66"/>
    <mergeCell ref="B69:B70"/>
    <mergeCell ref="C67:C68"/>
    <mergeCell ref="B77:B78"/>
    <mergeCell ref="C69:C70"/>
    <mergeCell ref="C77:C78"/>
    <mergeCell ref="B67:B68"/>
    <mergeCell ref="B75:B76"/>
    <mergeCell ref="B73:B74"/>
    <mergeCell ref="C73:C74"/>
    <mergeCell ref="B61:B62"/>
    <mergeCell ref="C61:C62"/>
    <mergeCell ref="B53:B54"/>
    <mergeCell ref="C53:C54"/>
    <mergeCell ref="B131:B132"/>
    <mergeCell ref="B135:B136"/>
    <mergeCell ref="C135:C136"/>
    <mergeCell ref="B133:B134"/>
    <mergeCell ref="B180:B181"/>
    <mergeCell ref="C141:C142"/>
    <mergeCell ref="C178:C179"/>
    <mergeCell ref="C180:C181"/>
    <mergeCell ref="B166:B167"/>
    <mergeCell ref="C166:C167"/>
    <mergeCell ref="B174:B175"/>
    <mergeCell ref="B168:B169"/>
    <mergeCell ref="C170:C171"/>
    <mergeCell ref="B156:B159"/>
    <mergeCell ref="D182:D183"/>
    <mergeCell ref="E182:E183"/>
    <mergeCell ref="E180:E181"/>
    <mergeCell ref="D180:D181"/>
    <mergeCell ref="C182:C183"/>
    <mergeCell ref="C172:C173"/>
    <mergeCell ref="C176:C177"/>
    <mergeCell ref="C174:C175"/>
    <mergeCell ref="B188:E189"/>
    <mergeCell ref="G188:G189"/>
    <mergeCell ref="C184:C185"/>
    <mergeCell ref="F186:F187"/>
    <mergeCell ref="G186:G187"/>
    <mergeCell ref="B184:B185"/>
    <mergeCell ref="D184:D185"/>
    <mergeCell ref="E184:E185"/>
    <mergeCell ref="E186:E187"/>
    <mergeCell ref="F184:F185"/>
    <mergeCell ref="F180:F181"/>
    <mergeCell ref="E166:E167"/>
    <mergeCell ref="E170:E171"/>
    <mergeCell ref="G170:G171"/>
    <mergeCell ref="E178:E179"/>
    <mergeCell ref="G166:G167"/>
    <mergeCell ref="F166:F167"/>
    <mergeCell ref="F176:F177"/>
    <mergeCell ref="F170:F171"/>
    <mergeCell ref="C93:C94"/>
    <mergeCell ref="D93:D94"/>
    <mergeCell ref="F131:F132"/>
    <mergeCell ref="F139:F140"/>
    <mergeCell ref="F117:F118"/>
    <mergeCell ref="F109:F112"/>
    <mergeCell ref="F135:F136"/>
    <mergeCell ref="C131:C132"/>
    <mergeCell ref="E93:E94"/>
    <mergeCell ref="C97:C98"/>
    <mergeCell ref="E97:E98"/>
    <mergeCell ref="E141:E142"/>
    <mergeCell ref="C129:C130"/>
    <mergeCell ref="C137:C138"/>
    <mergeCell ref="D133:D134"/>
    <mergeCell ref="D129:D130"/>
    <mergeCell ref="D137:D138"/>
    <mergeCell ref="D135:D136"/>
    <mergeCell ref="C87:C88"/>
    <mergeCell ref="C160:C161"/>
    <mergeCell ref="D149:D150"/>
    <mergeCell ref="C133:C134"/>
    <mergeCell ref="C125:C126"/>
    <mergeCell ref="G9:G12"/>
    <mergeCell ref="G91:G92"/>
    <mergeCell ref="G97:G98"/>
    <mergeCell ref="G83:G84"/>
    <mergeCell ref="G85:G86"/>
    <mergeCell ref="G29:G30"/>
    <mergeCell ref="G27:G28"/>
    <mergeCell ref="G49:G50"/>
    <mergeCell ref="G71:G72"/>
    <mergeCell ref="G63:G64"/>
    <mergeCell ref="K160:K161"/>
    <mergeCell ref="I160:I161"/>
    <mergeCell ref="F160:F161"/>
    <mergeCell ref="G160:G161"/>
    <mergeCell ref="B9:B12"/>
    <mergeCell ref="H9:L9"/>
    <mergeCell ref="E9:E10"/>
    <mergeCell ref="E11:E12"/>
    <mergeCell ref="C9:C12"/>
    <mergeCell ref="D9:D12"/>
    <mergeCell ref="H10:I10"/>
    <mergeCell ref="K11:K12"/>
    <mergeCell ref="J10:K10"/>
    <mergeCell ref="I11:I12"/>
    <mergeCell ref="J157:K157"/>
    <mergeCell ref="G103:G104"/>
    <mergeCell ref="G127:G128"/>
    <mergeCell ref="G125:G126"/>
    <mergeCell ref="H156:M156"/>
    <mergeCell ref="L157:M157"/>
    <mergeCell ref="G115:G116"/>
    <mergeCell ref="G117:G118"/>
    <mergeCell ref="G143:G144"/>
    <mergeCell ref="G137:G138"/>
    <mergeCell ref="H157:I157"/>
    <mergeCell ref="G37:G38"/>
    <mergeCell ref="I37:I38"/>
    <mergeCell ref="G43:G44"/>
    <mergeCell ref="G67:G68"/>
    <mergeCell ref="H56:I56"/>
    <mergeCell ref="G141:G142"/>
    <mergeCell ref="G95:G96"/>
    <mergeCell ref="G61:G62"/>
    <mergeCell ref="I111:I112"/>
    <mergeCell ref="K127:K128"/>
    <mergeCell ref="F13:F14"/>
    <mergeCell ref="G121:G122"/>
    <mergeCell ref="G123:G124"/>
    <mergeCell ref="G79:G80"/>
    <mergeCell ref="G41:G42"/>
    <mergeCell ref="F17:F18"/>
    <mergeCell ref="F15:F16"/>
    <mergeCell ref="G13:G14"/>
    <mergeCell ref="I29:I30"/>
    <mergeCell ref="K27:K28"/>
    <mergeCell ref="K29:K30"/>
    <mergeCell ref="G19:G20"/>
    <mergeCell ref="F19:F20"/>
    <mergeCell ref="G25:G26"/>
    <mergeCell ref="F23:F24"/>
    <mergeCell ref="G23:G24"/>
    <mergeCell ref="K23:K24"/>
    <mergeCell ref="I13:I14"/>
    <mergeCell ref="E13:E14"/>
    <mergeCell ref="E15:E16"/>
    <mergeCell ref="G17:G18"/>
    <mergeCell ref="E17:E18"/>
    <mergeCell ref="G15:G16"/>
    <mergeCell ref="F43:F44"/>
    <mergeCell ref="E39:E40"/>
    <mergeCell ref="F39:F40"/>
    <mergeCell ref="F9:F12"/>
    <mergeCell ref="F31:F32"/>
    <mergeCell ref="F29:F30"/>
    <mergeCell ref="E23:E24"/>
    <mergeCell ref="E27:E28"/>
    <mergeCell ref="F27:F28"/>
    <mergeCell ref="E25:E26"/>
    <mergeCell ref="F41:F42"/>
    <mergeCell ref="G39:G40"/>
    <mergeCell ref="G33:G34"/>
    <mergeCell ref="F33:F34"/>
    <mergeCell ref="F37:F38"/>
    <mergeCell ref="F35:F36"/>
    <mergeCell ref="L31:L32"/>
    <mergeCell ref="G31:G32"/>
    <mergeCell ref="K39:K40"/>
    <mergeCell ref="I33:I34"/>
    <mergeCell ref="K33:K34"/>
    <mergeCell ref="K31:K32"/>
    <mergeCell ref="K37:K38"/>
    <mergeCell ref="I31:I32"/>
    <mergeCell ref="I39:I40"/>
    <mergeCell ref="G35:G36"/>
    <mergeCell ref="F87:F88"/>
    <mergeCell ref="F85:F86"/>
    <mergeCell ref="F83:F84"/>
    <mergeCell ref="F97:F98"/>
    <mergeCell ref="F89:F90"/>
    <mergeCell ref="E29:E30"/>
    <mergeCell ref="E41:E42"/>
    <mergeCell ref="E31:E32"/>
    <mergeCell ref="E85:E86"/>
    <mergeCell ref="E121:E122"/>
    <mergeCell ref="E115:E116"/>
    <mergeCell ref="F143:F144"/>
    <mergeCell ref="F141:F142"/>
    <mergeCell ref="E123:E124"/>
    <mergeCell ref="E156:E157"/>
    <mergeCell ref="E127:E128"/>
    <mergeCell ref="E137:E138"/>
    <mergeCell ref="E133:E134"/>
    <mergeCell ref="E131:E132"/>
    <mergeCell ref="E135:E136"/>
    <mergeCell ref="E139:E140"/>
    <mergeCell ref="E145:E146"/>
    <mergeCell ref="E147:E148"/>
    <mergeCell ref="D83:D84"/>
    <mergeCell ref="D109:D112"/>
    <mergeCell ref="E109:E110"/>
    <mergeCell ref="E111:E112"/>
    <mergeCell ref="D91:D92"/>
    <mergeCell ref="D99:D100"/>
    <mergeCell ref="E99:E100"/>
    <mergeCell ref="E103:E104"/>
    <mergeCell ref="E87:E88"/>
    <mergeCell ref="E91:E92"/>
    <mergeCell ref="B15:B16"/>
    <mergeCell ref="C15:C16"/>
    <mergeCell ref="D15:D16"/>
    <mergeCell ref="D17:D18"/>
    <mergeCell ref="B17:B18"/>
    <mergeCell ref="C17:C18"/>
    <mergeCell ref="C23:C24"/>
    <mergeCell ref="E53:E54"/>
    <mergeCell ref="D23:D24"/>
    <mergeCell ref="B23:B24"/>
    <mergeCell ref="C39:C40"/>
    <mergeCell ref="C41:C42"/>
    <mergeCell ref="B39:B40"/>
    <mergeCell ref="E33:E34"/>
    <mergeCell ref="D31:D32"/>
    <mergeCell ref="B31:B32"/>
    <mergeCell ref="B7:J7"/>
    <mergeCell ref="C192:L192"/>
    <mergeCell ref="B186:B187"/>
    <mergeCell ref="C186:C187"/>
    <mergeCell ref="B178:B179"/>
    <mergeCell ref="B182:B183"/>
    <mergeCell ref="B172:B173"/>
    <mergeCell ref="D186:D187"/>
    <mergeCell ref="B170:B171"/>
    <mergeCell ref="C31:C32"/>
    <mergeCell ref="D178:D179"/>
    <mergeCell ref="E176:E177"/>
    <mergeCell ref="E172:E173"/>
    <mergeCell ref="B27:B28"/>
    <mergeCell ref="D29:D30"/>
    <mergeCell ref="B29:B30"/>
    <mergeCell ref="C29:C30"/>
    <mergeCell ref="E125:E126"/>
    <mergeCell ref="E129:E130"/>
    <mergeCell ref="E83:E84"/>
    <mergeCell ref="D174:D175"/>
    <mergeCell ref="E158:E159"/>
    <mergeCell ref="E164:E165"/>
    <mergeCell ref="E160:E161"/>
    <mergeCell ref="D172:D173"/>
    <mergeCell ref="E174:E175"/>
    <mergeCell ref="D168:D169"/>
    <mergeCell ref="E168:E169"/>
    <mergeCell ref="D170:D171"/>
    <mergeCell ref="D166:D167"/>
    <mergeCell ref="L10:M10"/>
    <mergeCell ref="M39:M40"/>
    <mergeCell ref="M37:M38"/>
    <mergeCell ref="M33:M34"/>
    <mergeCell ref="M31:M32"/>
    <mergeCell ref="M29:M30"/>
    <mergeCell ref="M27:M28"/>
    <mergeCell ref="M23:M24"/>
    <mergeCell ref="L29:L30"/>
    <mergeCell ref="M21:M22"/>
    <mergeCell ref="M11:M12"/>
    <mergeCell ref="K13:K14"/>
    <mergeCell ref="M13:M14"/>
    <mergeCell ref="M17:M18"/>
    <mergeCell ref="M15:M16"/>
    <mergeCell ref="K17:K18"/>
    <mergeCell ref="K15:K16"/>
    <mergeCell ref="K111:K112"/>
    <mergeCell ref="M111:M112"/>
    <mergeCell ref="H109:L109"/>
    <mergeCell ref="H110:I110"/>
    <mergeCell ref="J110:K110"/>
    <mergeCell ref="L110:M110"/>
    <mergeCell ref="B45:B46"/>
    <mergeCell ref="C45:C46"/>
    <mergeCell ref="M188:M189"/>
    <mergeCell ref="K188:K189"/>
    <mergeCell ref="I158:I159"/>
    <mergeCell ref="K158:K159"/>
    <mergeCell ref="M158:M159"/>
    <mergeCell ref="I176:I177"/>
    <mergeCell ref="I188:I189"/>
    <mergeCell ref="M166:M167"/>
    <mergeCell ref="B47:B48"/>
    <mergeCell ref="C47:C48"/>
    <mergeCell ref="D47:D48"/>
    <mergeCell ref="E47:E48"/>
    <mergeCell ref="D45:D46"/>
    <mergeCell ref="E45:E46"/>
    <mergeCell ref="G45:G46"/>
    <mergeCell ref="G47:G48"/>
    <mergeCell ref="G55:G58"/>
    <mergeCell ref="E57:E58"/>
    <mergeCell ref="G53:G54"/>
    <mergeCell ref="F47:F48"/>
    <mergeCell ref="B51:B52"/>
    <mergeCell ref="G59:G60"/>
    <mergeCell ref="F59:F60"/>
    <mergeCell ref="B59:B60"/>
    <mergeCell ref="C59:C60"/>
    <mergeCell ref="D59:D60"/>
    <mergeCell ref="E59:E60"/>
    <mergeCell ref="F53:F54"/>
    <mergeCell ref="D53:D54"/>
    <mergeCell ref="G51:G52"/>
    <mergeCell ref="G81:G82"/>
    <mergeCell ref="G77:G78"/>
    <mergeCell ref="D63:D64"/>
    <mergeCell ref="E73:E74"/>
    <mergeCell ref="F73:F74"/>
    <mergeCell ref="G73:G74"/>
    <mergeCell ref="D71:D72"/>
    <mergeCell ref="E71:E72"/>
    <mergeCell ref="F71:F72"/>
    <mergeCell ref="F63:F64"/>
    <mergeCell ref="F99:F100"/>
    <mergeCell ref="D117:D118"/>
    <mergeCell ref="E117:E118"/>
    <mergeCell ref="G87:G88"/>
    <mergeCell ref="G99:G100"/>
    <mergeCell ref="D87:D88"/>
    <mergeCell ref="D101:D102"/>
    <mergeCell ref="E101:E102"/>
    <mergeCell ref="F101:F102"/>
    <mergeCell ref="F91:F92"/>
    <mergeCell ref="B143:B144"/>
    <mergeCell ref="C143:C144"/>
    <mergeCell ref="G135:G136"/>
    <mergeCell ref="B49:B50"/>
    <mergeCell ref="C49:C50"/>
    <mergeCell ref="D49:D50"/>
    <mergeCell ref="E49:E50"/>
    <mergeCell ref="B55:B58"/>
    <mergeCell ref="C51:C52"/>
    <mergeCell ref="B115:B116"/>
    <mergeCell ref="C101:C102"/>
    <mergeCell ref="B109:B112"/>
    <mergeCell ref="D141:D142"/>
    <mergeCell ref="B141:B142"/>
    <mergeCell ref="C115:C116"/>
    <mergeCell ref="D115:D116"/>
    <mergeCell ref="D123:D124"/>
    <mergeCell ref="B137:B138"/>
    <mergeCell ref="B127:B128"/>
    <mergeCell ref="B129:B130"/>
    <mergeCell ref="K87:K88"/>
    <mergeCell ref="C55:C58"/>
    <mergeCell ref="D55:D58"/>
    <mergeCell ref="B87:B88"/>
    <mergeCell ref="D73:D74"/>
    <mergeCell ref="C63:C64"/>
    <mergeCell ref="B63:B64"/>
    <mergeCell ref="B71:B72"/>
    <mergeCell ref="C71:C72"/>
    <mergeCell ref="K65:K66"/>
    <mergeCell ref="K67:K68"/>
    <mergeCell ref="K69:K70"/>
    <mergeCell ref="K73:K74"/>
    <mergeCell ref="K43:K44"/>
    <mergeCell ref="K57:K58"/>
    <mergeCell ref="K41:K42"/>
    <mergeCell ref="K47:K48"/>
    <mergeCell ref="K59:K60"/>
    <mergeCell ref="H55:L55"/>
    <mergeCell ref="L56:M56"/>
    <mergeCell ref="J56:K56"/>
    <mergeCell ref="I57:I58"/>
    <mergeCell ref="M57:M58"/>
    <mergeCell ref="K99:K100"/>
    <mergeCell ref="K103:K104"/>
    <mergeCell ref="B113:B114"/>
    <mergeCell ref="C113:C114"/>
    <mergeCell ref="D113:D114"/>
    <mergeCell ref="E113:E114"/>
    <mergeCell ref="F113:F114"/>
    <mergeCell ref="G113:G114"/>
    <mergeCell ref="K113:K114"/>
    <mergeCell ref="G101:G102"/>
    <mergeCell ref="K145:K146"/>
    <mergeCell ref="B162:B163"/>
    <mergeCell ref="C162:C163"/>
    <mergeCell ref="D162:D163"/>
    <mergeCell ref="E162:E163"/>
    <mergeCell ref="F162:F163"/>
    <mergeCell ref="G162:G163"/>
    <mergeCell ref="B149:B150"/>
    <mergeCell ref="C149:C150"/>
    <mergeCell ref="E149:E150"/>
    <mergeCell ref="K164:K165"/>
    <mergeCell ref="K166:K167"/>
    <mergeCell ref="K170:K171"/>
    <mergeCell ref="K174:K175"/>
    <mergeCell ref="M176:M177"/>
    <mergeCell ref="F168:F169"/>
    <mergeCell ref="K184:K185"/>
    <mergeCell ref="K176:K177"/>
    <mergeCell ref="K182:K183"/>
    <mergeCell ref="K180:K181"/>
    <mergeCell ref="G184:G185"/>
    <mergeCell ref="G182:G183"/>
    <mergeCell ref="K178:K179"/>
    <mergeCell ref="M180:M181"/>
    <mergeCell ref="D25:D26"/>
    <mergeCell ref="C25:C26"/>
    <mergeCell ref="B25:B26"/>
    <mergeCell ref="F25:F26"/>
    <mergeCell ref="B147:B148"/>
    <mergeCell ref="C147:C148"/>
    <mergeCell ref="D147:D148"/>
    <mergeCell ref="E35:E36"/>
    <mergeCell ref="B139:B140"/>
    <mergeCell ref="C139:C140"/>
    <mergeCell ref="D139:D140"/>
    <mergeCell ref="B99:B100"/>
    <mergeCell ref="B103:B104"/>
    <mergeCell ref="C109:C112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2007-12-27T13:02:08Z</cp:lastPrinted>
  <dcterms:created xsi:type="dcterms:W3CDTF">2002-08-13T10:14:59Z</dcterms:created>
  <dcterms:modified xsi:type="dcterms:W3CDTF">2007-12-27T13:02:44Z</dcterms:modified>
  <cp:category/>
  <cp:version/>
  <cp:contentType/>
  <cp:contentStatus/>
</cp:coreProperties>
</file>