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<sst xmlns="http://schemas.openxmlformats.org/spreadsheetml/2006/main" count="167" uniqueCount="78">
  <si>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</si>
  <si>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</si>
  <si>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</si>
  <si>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</si>
  <si>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</si>
  <si>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</si>
  <si>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</si>
  <si>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</si>
  <si>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</si>
  <si>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</si>
  <si>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Łączne nakłady inwestycyjne                 po zmianach</t>
  </si>
  <si>
    <r>
      <t xml:space="preserve">pożyczki </t>
    </r>
    <r>
      <rPr>
        <vertAlign val="superscript"/>
        <sz val="7"/>
        <rFont val="Arial CE"/>
        <family val="2"/>
      </rPr>
      <t>5)</t>
    </r>
  </si>
  <si>
    <t>2006-2007</t>
  </si>
  <si>
    <t>w tym zadania:</t>
  </si>
  <si>
    <t xml:space="preserve">Program rozwoju gospodarki wodno - ściekowej </t>
  </si>
  <si>
    <t>Budownictwo komunalne</t>
  </si>
  <si>
    <t>Program rozwoju oświaty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</si>
  <si>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</si>
  <si>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2004-2009</t>
  </si>
  <si>
    <t xml:space="preserve">Program rozwoju  infrastruktury </t>
  </si>
  <si>
    <t xml:space="preserve">Stara Iwiczna - Modernizacja Stacji Uzdatniania Wody </t>
  </si>
  <si>
    <t>Magdalenka, Lesznowola - Projekt i budowa oświetlenia ul.Końcowej  i Topolowej  wraz z oświetleniem terenu boiska</t>
  </si>
  <si>
    <t>Magdalenka - Budowa ciągu pieszo-rowerowego wzdłuż ul. Lipowej i Ks Słojewskiego   I etap</t>
  </si>
  <si>
    <t xml:space="preserve">Nowa Iwiczna - Projekt i budowa ul. Torowej </t>
  </si>
  <si>
    <t xml:space="preserve">Nowa Iwiczna - Projekt i budowa ul. Tarniny </t>
  </si>
  <si>
    <t xml:space="preserve">Nowa Iwiczna - Projekt i budowa ul. Pięknej  </t>
  </si>
  <si>
    <t xml:space="preserve">Mroków - Projekt i przebudowa ul. Legionów </t>
  </si>
  <si>
    <t xml:space="preserve">Magdalenka - Projekt i budowa ul. Sosnowej </t>
  </si>
  <si>
    <t xml:space="preserve">Magdalenka - Projekt i budowa ul. Brzozowej (od Lipowej) i Parkowej </t>
  </si>
  <si>
    <t xml:space="preserve">Nowa Iwiczna - Projekt i modernizacja ul. Zimowej </t>
  </si>
  <si>
    <t xml:space="preserve">Zamienie - Projekt i modernizacja ul. Błędnej II etap </t>
  </si>
  <si>
    <t xml:space="preserve">Nowa Wola - Modernizacja ulicy przy OSP </t>
  </si>
  <si>
    <t xml:space="preserve">Łoziska - Modernizacja ul. Fabrycznej </t>
  </si>
  <si>
    <t xml:space="preserve">Nowa Iwiczna - Projekt i budowa ul. Cisowej </t>
  </si>
  <si>
    <t xml:space="preserve">Łazy - Projekt i budowa parkingu przy ul. Ks. Słojewskiego </t>
  </si>
  <si>
    <t xml:space="preserve">Nowa Iwiczna - Projekt i budowa oświetlenia ul.Wiosennej </t>
  </si>
  <si>
    <t xml:space="preserve">Łazy - Projekty branżowe i budowa świetlicy </t>
  </si>
  <si>
    <t>Mysiadło - Projekt i budowa przedszkola</t>
  </si>
  <si>
    <t xml:space="preserve">Mysiadło - Projekt i budowa szkoły </t>
  </si>
  <si>
    <t xml:space="preserve">Kosów - Wodociąg ul. Karasia </t>
  </si>
  <si>
    <t>Łazy  - Projekt i budowa ul. Rolnej II etap</t>
  </si>
  <si>
    <t>2006-2009</t>
  </si>
  <si>
    <t>2007-2008</t>
  </si>
  <si>
    <t>Magdalenka - Budowa kanalizacji i wodociągu (Dział VI)</t>
  </si>
  <si>
    <t>1) Jednostką realizującą program będzie Urząd Gminy</t>
  </si>
  <si>
    <t>2001-2009</t>
  </si>
  <si>
    <t xml:space="preserve">LIMITY WYDATKÓW NA WIELOLETNIE PROGRAMY INWESTYCYJNE  W LATACH    2007-2009 </t>
  </si>
  <si>
    <t xml:space="preserve">Wólka Kosowska - Budowa budynków socjalnych wraz z urzadzeniem terenów rekreacyjno-sportowych </t>
  </si>
  <si>
    <t>Projekt i modernizacja budynku Urzędy Gminy</t>
  </si>
  <si>
    <t>Magdalenka, Łazy- Projekt i budowa ul. Podleśnej I etap</t>
  </si>
  <si>
    <t>Łazy -Projekt i budowa boiska szkolnego</t>
  </si>
  <si>
    <t>Mroków - Projekt i budowa boiska szkolnego</t>
  </si>
  <si>
    <t>Nowa Iwiczna - Projekt i budowa parkingu przy ul. Szkolnej</t>
  </si>
  <si>
    <t>Rady  Gminy Lesznowola</t>
  </si>
  <si>
    <t xml:space="preserve">Mysiadło - Przebudowa ul. Okrąg i Osiedlowej </t>
  </si>
  <si>
    <t xml:space="preserve">Lesznowola - Projekt i budowa przedszkola </t>
  </si>
  <si>
    <t>Janczewice - Budowa północnego odcinka wodociągu                         ul. Jedności</t>
  </si>
  <si>
    <t>Stara Iwiczna - Projekt kanalizacji ul. Kolejowa</t>
  </si>
  <si>
    <t>Łazy - Projekt i budowa ul. Masztowej, Różanej i  Sosnowej</t>
  </si>
  <si>
    <t>Łazy II - Modernizacja drogi na terenie Osiedla</t>
  </si>
  <si>
    <t>Nowa Iwiczna - Projekt i budowa ul. bocznej od ul. Krasickiego nr działki 37/8</t>
  </si>
  <si>
    <t>2007-2009</t>
  </si>
  <si>
    <t>Łazy - Projekt i budowa ul. Wiejskiej</t>
  </si>
  <si>
    <t>Łazy - Projekt i budowa ul. Jasnej</t>
  </si>
  <si>
    <t>Łazy - Projekt i budowa ul.Polnej</t>
  </si>
  <si>
    <t>2007- 2008</t>
  </si>
  <si>
    <t>Zamienie - Projekt i budowa garaży wraz z zapleczem dla OSP</t>
  </si>
  <si>
    <t xml:space="preserve">Magdalenka - Projekt i rozbudowa budynku Ośrodka Zdrowia </t>
  </si>
  <si>
    <t xml:space="preserve">Limity wydatków inwestycyjnych na lata 2004 - 2009 dla poszczególnych zadań składających się na program inwestycyjny pn: "Kompleksowy program gospodarki wodno-ściekowej gminy Lesznowola" określa odrębny załącznik                                                                                                </t>
  </si>
  <si>
    <t>Łazy - Bdowa kanalizacji III etap</t>
  </si>
  <si>
    <t>Warszawianka -Wola Mrokowska - Budowa kanalizacji II etap</t>
  </si>
  <si>
    <t>Władysławów, Wilcza Góra - Budowa kanalizacji</t>
  </si>
  <si>
    <t xml:space="preserve">Lesznowola - Projekt i budowa ciągu pieszo-rowerowego wzdłuż ul. Słonecznej oraz skrzyż.  ul. W. Polskiego </t>
  </si>
  <si>
    <t>Załącznik Nr 3</t>
  </si>
  <si>
    <t>do Uchwały Nr 47/VI/2007</t>
  </si>
  <si>
    <t>z dnia  30 marca 2007r.</t>
  </si>
  <si>
    <t>Magdalenka - Projekt i budowa ul. Leśnej I etap</t>
  </si>
  <si>
    <t>Łazy II- Projekt, przebudowa i nadbudowa budynku świetlicy z przeznaczeniem na cele kulturalne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</si>
</sst>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Zeros="0" tabSelected="1" workbookViewId="0" topLeftCell="A102">
      <selection activeCell="E136" sqref="E136:E137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875" style="1" customWidth="1"/>
    <col min="10" max="11" width="10.75390625" style="1" customWidth="1"/>
    <col min="12" max="12" width="11.00390625" style="1" customWidth="1"/>
    <col min="13" max="16384" width="9.125" style="1" customWidth="1"/>
  </cols>
  <sheetData>
    <row r="1" spans="8:9" ht="15.75">
      <c r="H1" s="4"/>
      <c r="I1" s="7" t="s">
        <v>73</v>
      </c>
    </row>
    <row r="2" spans="8:9" ht="3.75" customHeight="1">
      <c r="H2" s="4"/>
      <c r="I2" s="7"/>
    </row>
    <row r="3" spans="8:9" ht="11.25" customHeight="1">
      <c r="H3" s="6"/>
      <c r="I3" s="6" t="s">
        <v>74</v>
      </c>
    </row>
    <row r="4" spans="8:9" ht="13.5" customHeight="1">
      <c r="H4" s="39"/>
      <c r="I4" s="6" t="s">
        <v>53</v>
      </c>
    </row>
    <row r="5" spans="8:9" ht="12.75" customHeight="1">
      <c r="H5" s="5"/>
      <c r="I5" s="5" t="s">
        <v>75</v>
      </c>
    </row>
    <row r="6" ht="4.5" customHeight="1">
      <c r="H6" s="4"/>
    </row>
    <row r="7" spans="2:10" ht="12.75" customHeight="1">
      <c r="B7" s="89" t="s">
        <v>46</v>
      </c>
      <c r="C7" s="89"/>
      <c r="D7" s="89"/>
      <c r="E7" s="89"/>
      <c r="F7" s="89"/>
      <c r="G7" s="89"/>
      <c r="H7" s="89"/>
      <c r="I7" s="89"/>
      <c r="J7" s="89"/>
    </row>
    <row r="8" spans="2:8" ht="2.25" customHeight="1">
      <c r="B8" s="29"/>
      <c r="C8" s="29"/>
      <c r="D8" s="29"/>
      <c r="E8" s="29"/>
      <c r="F8" s="29"/>
      <c r="G8" s="29"/>
      <c r="H8" s="29"/>
    </row>
    <row r="9" spans="2:12" ht="9" customHeight="1">
      <c r="B9" s="108" t="s">
        <v>2</v>
      </c>
      <c r="C9" s="109" t="s">
        <v>3</v>
      </c>
      <c r="D9" s="92" t="s">
        <v>4</v>
      </c>
      <c r="E9" s="96" t="s">
        <v>5</v>
      </c>
      <c r="F9" s="129" t="s">
        <v>9</v>
      </c>
      <c r="G9" s="109" t="s">
        <v>10</v>
      </c>
      <c r="H9" s="143" t="s">
        <v>6</v>
      </c>
      <c r="I9" s="143"/>
      <c r="J9" s="143"/>
      <c r="K9" s="143"/>
      <c r="L9" s="143"/>
    </row>
    <row r="10" spans="2:12" ht="9" customHeight="1">
      <c r="B10" s="108"/>
      <c r="C10" s="109"/>
      <c r="D10" s="93"/>
      <c r="E10" s="97"/>
      <c r="F10" s="132"/>
      <c r="G10" s="109"/>
      <c r="H10" s="144">
        <v>2007</v>
      </c>
      <c r="I10" s="144"/>
      <c r="J10" s="133">
        <v>2008</v>
      </c>
      <c r="K10" s="134"/>
      <c r="L10" s="52">
        <v>2009</v>
      </c>
    </row>
    <row r="11" spans="2:12" ht="12.75" customHeight="1">
      <c r="B11" s="108"/>
      <c r="C11" s="109"/>
      <c r="D11" s="93"/>
      <c r="E11" s="106" t="s">
        <v>13</v>
      </c>
      <c r="F11" s="132"/>
      <c r="G11" s="109"/>
      <c r="H11" s="9" t="s">
        <v>8</v>
      </c>
      <c r="I11" s="109" t="s">
        <v>7</v>
      </c>
      <c r="J11" s="9" t="s">
        <v>8</v>
      </c>
      <c r="K11" s="109" t="s">
        <v>7</v>
      </c>
      <c r="L11" s="9" t="s">
        <v>8</v>
      </c>
    </row>
    <row r="12" spans="2:12" ht="9.75" customHeight="1" thickBot="1">
      <c r="B12" s="108"/>
      <c r="C12" s="109"/>
      <c r="D12" s="93"/>
      <c r="E12" s="107"/>
      <c r="F12" s="132"/>
      <c r="G12" s="109"/>
      <c r="H12" s="9" t="s">
        <v>11</v>
      </c>
      <c r="I12" s="109"/>
      <c r="J12" s="9" t="s">
        <v>11</v>
      </c>
      <c r="K12" s="109"/>
      <c r="L12" s="9" t="s">
        <v>11</v>
      </c>
    </row>
    <row r="13" spans="2:12" s="3" customFormat="1" ht="12" customHeight="1" thickTop="1">
      <c r="B13" s="26"/>
      <c r="C13" s="42"/>
      <c r="D13" s="42"/>
      <c r="E13" s="117" t="s">
        <v>14</v>
      </c>
      <c r="F13" s="139" t="s">
        <v>18</v>
      </c>
      <c r="G13" s="136">
        <f>SUM(G15:G32)</f>
        <v>89423134</v>
      </c>
      <c r="H13" s="19">
        <f>H15+H23+H31+H21+H17+H25+H19+H27+H29</f>
        <v>12155549</v>
      </c>
      <c r="I13" s="113"/>
      <c r="J13" s="19">
        <f>J31+J21+J19+J27+J29</f>
        <v>23834400</v>
      </c>
      <c r="K13" s="19"/>
      <c r="L13" s="19">
        <f>L29</f>
        <v>400000</v>
      </c>
    </row>
    <row r="14" spans="2:12" s="3" customFormat="1" ht="11.25" customHeight="1">
      <c r="B14" s="27"/>
      <c r="C14" s="43"/>
      <c r="D14" s="43"/>
      <c r="E14" s="118"/>
      <c r="F14" s="140"/>
      <c r="G14" s="137"/>
      <c r="H14" s="21">
        <f>H32+H20+H28+H30</f>
        <v>18250000</v>
      </c>
      <c r="I14" s="114"/>
      <c r="J14" s="21">
        <f>J32+J30</f>
        <v>8000000</v>
      </c>
      <c r="K14" s="21"/>
      <c r="L14" s="21">
        <f>L32+L30</f>
        <v>8000000</v>
      </c>
    </row>
    <row r="15" spans="2:12" s="3" customFormat="1" ht="10.5" customHeight="1">
      <c r="B15" s="100">
        <v>1</v>
      </c>
      <c r="C15" s="110" t="s">
        <v>1</v>
      </c>
      <c r="D15" s="100">
        <v>6050</v>
      </c>
      <c r="E15" s="98" t="s">
        <v>56</v>
      </c>
      <c r="F15" s="129" t="s">
        <v>12</v>
      </c>
      <c r="G15" s="124">
        <v>40000</v>
      </c>
      <c r="H15" s="17">
        <v>39867</v>
      </c>
      <c r="I15" s="60"/>
      <c r="J15" s="40"/>
      <c r="K15" s="40"/>
      <c r="L15" s="60"/>
    </row>
    <row r="16" spans="2:12" s="3" customFormat="1" ht="7.5" customHeight="1">
      <c r="B16" s="101"/>
      <c r="C16" s="111"/>
      <c r="D16" s="101"/>
      <c r="E16" s="99"/>
      <c r="F16" s="107"/>
      <c r="G16" s="101"/>
      <c r="H16" s="18"/>
      <c r="I16" s="66"/>
      <c r="J16" s="40"/>
      <c r="K16" s="40"/>
      <c r="L16" s="60"/>
    </row>
    <row r="17" spans="2:12" s="3" customFormat="1" ht="9.75" customHeight="1">
      <c r="B17" s="100">
        <v>2</v>
      </c>
      <c r="C17" s="110" t="s">
        <v>1</v>
      </c>
      <c r="D17" s="100">
        <v>6050</v>
      </c>
      <c r="E17" s="98" t="s">
        <v>39</v>
      </c>
      <c r="F17" s="129" t="s">
        <v>12</v>
      </c>
      <c r="G17" s="124">
        <v>136880</v>
      </c>
      <c r="H17" s="17">
        <v>130000</v>
      </c>
      <c r="I17" s="75"/>
      <c r="J17" s="17"/>
      <c r="K17" s="25"/>
      <c r="L17" s="79"/>
    </row>
    <row r="18" spans="2:12" s="3" customFormat="1" ht="7.5" customHeight="1">
      <c r="B18" s="101"/>
      <c r="C18" s="111"/>
      <c r="D18" s="101"/>
      <c r="E18" s="99"/>
      <c r="F18" s="107"/>
      <c r="G18" s="101"/>
      <c r="H18" s="18"/>
      <c r="I18" s="76"/>
      <c r="J18" s="18"/>
      <c r="K18" s="24"/>
      <c r="L18" s="80"/>
    </row>
    <row r="19" spans="2:12" s="3" customFormat="1" ht="9" customHeight="1">
      <c r="B19" s="100">
        <v>3</v>
      </c>
      <c r="C19" s="110" t="s">
        <v>1</v>
      </c>
      <c r="D19" s="100">
        <v>6050</v>
      </c>
      <c r="E19" s="98" t="s">
        <v>69</v>
      </c>
      <c r="F19" s="166" t="s">
        <v>18</v>
      </c>
      <c r="G19" s="124">
        <v>3775159</v>
      </c>
      <c r="H19" s="17">
        <v>421853</v>
      </c>
      <c r="I19" s="75"/>
      <c r="J19" s="17">
        <v>750000</v>
      </c>
      <c r="K19" s="25"/>
      <c r="L19" s="79"/>
    </row>
    <row r="20" spans="2:12" s="3" customFormat="1" ht="9" customHeight="1">
      <c r="B20" s="101"/>
      <c r="C20" s="111"/>
      <c r="D20" s="101"/>
      <c r="E20" s="99"/>
      <c r="F20" s="167"/>
      <c r="G20" s="101"/>
      <c r="H20" s="18">
        <v>2600000</v>
      </c>
      <c r="I20" s="76"/>
      <c r="J20" s="18"/>
      <c r="K20" s="24"/>
      <c r="L20" s="80"/>
    </row>
    <row r="21" spans="2:12" s="3" customFormat="1" ht="9.75" customHeight="1">
      <c r="B21" s="100">
        <v>4</v>
      </c>
      <c r="C21" s="112" t="s">
        <v>1</v>
      </c>
      <c r="D21" s="100">
        <v>6050</v>
      </c>
      <c r="E21" s="98" t="s">
        <v>43</v>
      </c>
      <c r="F21" s="129" t="s">
        <v>42</v>
      </c>
      <c r="G21" s="124">
        <v>2450000</v>
      </c>
      <c r="H21" s="73">
        <v>1200000</v>
      </c>
      <c r="I21" s="74"/>
      <c r="J21" s="17">
        <v>1250000</v>
      </c>
      <c r="K21" s="25"/>
      <c r="L21" s="75"/>
    </row>
    <row r="22" spans="2:12" s="3" customFormat="1" ht="7.5" customHeight="1">
      <c r="B22" s="101"/>
      <c r="C22" s="101"/>
      <c r="D22" s="101"/>
      <c r="E22" s="99"/>
      <c r="F22" s="107"/>
      <c r="G22" s="101"/>
      <c r="H22" s="18"/>
      <c r="I22" s="76"/>
      <c r="J22" s="18"/>
      <c r="K22" s="24"/>
      <c r="L22" s="77"/>
    </row>
    <row r="23" spans="2:12" ht="9.75" customHeight="1">
      <c r="B23" s="100">
        <v>5</v>
      </c>
      <c r="C23" s="110" t="s">
        <v>1</v>
      </c>
      <c r="D23" s="100">
        <v>6050</v>
      </c>
      <c r="E23" s="98" t="s">
        <v>20</v>
      </c>
      <c r="F23" s="129" t="s">
        <v>12</v>
      </c>
      <c r="G23" s="124">
        <v>1100000</v>
      </c>
      <c r="H23" s="17">
        <v>1075600</v>
      </c>
      <c r="I23" s="122"/>
      <c r="J23" s="17"/>
      <c r="K23" s="125"/>
      <c r="L23" s="122"/>
    </row>
    <row r="24" spans="2:12" ht="7.5" customHeight="1">
      <c r="B24" s="101"/>
      <c r="C24" s="111"/>
      <c r="D24" s="101"/>
      <c r="E24" s="99"/>
      <c r="F24" s="107"/>
      <c r="G24" s="101"/>
      <c r="H24" s="18"/>
      <c r="I24" s="123"/>
      <c r="J24" s="18"/>
      <c r="K24" s="126"/>
      <c r="L24" s="123"/>
    </row>
    <row r="25" spans="2:12" ht="9.75" customHeight="1">
      <c r="B25" s="100">
        <v>6</v>
      </c>
      <c r="C25" s="110" t="s">
        <v>1</v>
      </c>
      <c r="D25" s="100">
        <v>6050</v>
      </c>
      <c r="E25" s="98" t="s">
        <v>57</v>
      </c>
      <c r="F25" s="129" t="s">
        <v>12</v>
      </c>
      <c r="G25" s="124">
        <v>10000</v>
      </c>
      <c r="H25" s="17">
        <v>8700</v>
      </c>
      <c r="I25" s="122"/>
      <c r="J25" s="17"/>
      <c r="K25" s="125"/>
      <c r="L25" s="122"/>
    </row>
    <row r="26" spans="2:12" ht="7.5" customHeight="1">
      <c r="B26" s="101"/>
      <c r="C26" s="111"/>
      <c r="D26" s="101"/>
      <c r="E26" s="99"/>
      <c r="F26" s="107"/>
      <c r="G26" s="101"/>
      <c r="H26" s="18"/>
      <c r="I26" s="123"/>
      <c r="J26" s="18"/>
      <c r="K26" s="126"/>
      <c r="L26" s="123"/>
    </row>
    <row r="27" spans="2:12" ht="9" customHeight="1">
      <c r="B27" s="100">
        <v>7</v>
      </c>
      <c r="C27" s="110" t="s">
        <v>1</v>
      </c>
      <c r="D27" s="100">
        <v>6050</v>
      </c>
      <c r="E27" s="98" t="s">
        <v>70</v>
      </c>
      <c r="F27" s="129" t="s">
        <v>18</v>
      </c>
      <c r="G27" s="124">
        <v>3638899</v>
      </c>
      <c r="H27" s="17">
        <v>1638753</v>
      </c>
      <c r="I27" s="135"/>
      <c r="J27" s="17">
        <v>1000000</v>
      </c>
      <c r="K27" s="125"/>
      <c r="L27" s="17"/>
    </row>
    <row r="28" spans="2:12" ht="8.25" customHeight="1">
      <c r="B28" s="101"/>
      <c r="C28" s="111"/>
      <c r="D28" s="101"/>
      <c r="E28" s="99"/>
      <c r="F28" s="107"/>
      <c r="G28" s="101"/>
      <c r="H28" s="18">
        <v>1000000</v>
      </c>
      <c r="I28" s="123"/>
      <c r="J28" s="18"/>
      <c r="K28" s="126"/>
      <c r="L28" s="18"/>
    </row>
    <row r="29" spans="2:12" ht="9" customHeight="1">
      <c r="B29" s="100">
        <v>8</v>
      </c>
      <c r="C29" s="110" t="s">
        <v>1</v>
      </c>
      <c r="D29" s="100">
        <v>6050</v>
      </c>
      <c r="E29" s="98" t="s">
        <v>71</v>
      </c>
      <c r="F29" s="129" t="s">
        <v>18</v>
      </c>
      <c r="G29" s="124">
        <v>11090668</v>
      </c>
      <c r="H29" s="17">
        <v>987410</v>
      </c>
      <c r="I29" s="135"/>
      <c r="J29" s="17">
        <v>824000</v>
      </c>
      <c r="K29" s="125"/>
      <c r="L29" s="17">
        <v>400000</v>
      </c>
    </row>
    <row r="30" spans="2:12" ht="9" customHeight="1">
      <c r="B30" s="101"/>
      <c r="C30" s="111"/>
      <c r="D30" s="101"/>
      <c r="E30" s="99"/>
      <c r="F30" s="107"/>
      <c r="G30" s="101"/>
      <c r="H30" s="18">
        <v>3900000</v>
      </c>
      <c r="I30" s="123"/>
      <c r="J30" s="18">
        <v>3200000</v>
      </c>
      <c r="K30" s="126"/>
      <c r="L30" s="18">
        <v>1600000</v>
      </c>
    </row>
    <row r="31" spans="2:13" ht="9.75" customHeight="1">
      <c r="B31" s="100">
        <v>9</v>
      </c>
      <c r="C31" s="110" t="s">
        <v>1</v>
      </c>
      <c r="D31" s="100">
        <v>6050</v>
      </c>
      <c r="E31" s="95" t="s">
        <v>17</v>
      </c>
      <c r="F31" s="129" t="s">
        <v>18</v>
      </c>
      <c r="G31" s="124">
        <v>67181528</v>
      </c>
      <c r="H31" s="17">
        <v>6653366</v>
      </c>
      <c r="I31" s="135"/>
      <c r="J31" s="17">
        <v>20010400</v>
      </c>
      <c r="K31" s="125"/>
      <c r="L31" s="17"/>
      <c r="M31" s="72"/>
    </row>
    <row r="32" spans="2:12" ht="10.5" customHeight="1">
      <c r="B32" s="101"/>
      <c r="C32" s="111"/>
      <c r="D32" s="101"/>
      <c r="E32" s="95"/>
      <c r="F32" s="107"/>
      <c r="G32" s="101"/>
      <c r="H32" s="18">
        <v>10750000</v>
      </c>
      <c r="I32" s="123"/>
      <c r="J32" s="18">
        <v>4800000</v>
      </c>
      <c r="K32" s="126"/>
      <c r="L32" s="18">
        <v>6400000</v>
      </c>
    </row>
    <row r="33" spans="2:12" ht="12" customHeight="1">
      <c r="B33" s="13"/>
      <c r="C33" s="115"/>
      <c r="D33" s="14"/>
      <c r="E33" s="130" t="s">
        <v>19</v>
      </c>
      <c r="F33" s="115" t="s">
        <v>41</v>
      </c>
      <c r="G33" s="141">
        <f>SUM(G35:G56,G63:G94)</f>
        <v>20046717</v>
      </c>
      <c r="H33" s="20">
        <f>H35+H37+H39+H41+H49+H51+H53+H55+H63+H65+H67+H69+H71+H73+H75+H77+H79+H81+H83+H85+H87+H89+H91+H93+H43+H45+H47</f>
        <v>17666252</v>
      </c>
      <c r="I33" s="38"/>
      <c r="J33" s="20">
        <f>J35+J43+J45+J47+J93</f>
        <v>1800000</v>
      </c>
      <c r="K33" s="38"/>
      <c r="L33" s="20">
        <f>L35</f>
        <v>100000</v>
      </c>
    </row>
    <row r="34" spans="2:12" ht="6" customHeight="1">
      <c r="B34" s="15"/>
      <c r="C34" s="116"/>
      <c r="D34" s="16"/>
      <c r="E34" s="131"/>
      <c r="F34" s="116"/>
      <c r="G34" s="142"/>
      <c r="H34" s="37"/>
      <c r="I34" s="37"/>
      <c r="J34" s="37"/>
      <c r="K34" s="37"/>
      <c r="L34" s="37"/>
    </row>
    <row r="35" spans="2:12" ht="9" customHeight="1">
      <c r="B35" s="100">
        <v>10</v>
      </c>
      <c r="C35" s="102">
        <v>60016</v>
      </c>
      <c r="D35" s="102">
        <v>6050</v>
      </c>
      <c r="E35" s="90" t="s">
        <v>72</v>
      </c>
      <c r="F35" s="119" t="s">
        <v>41</v>
      </c>
      <c r="G35" s="88">
        <v>2165370</v>
      </c>
      <c r="H35" s="47">
        <v>1884513</v>
      </c>
      <c r="I35" s="35"/>
      <c r="J35" s="47">
        <v>100000</v>
      </c>
      <c r="K35" s="48"/>
      <c r="L35" s="47">
        <v>100000</v>
      </c>
    </row>
    <row r="36" spans="2:12" ht="12" customHeight="1">
      <c r="B36" s="101"/>
      <c r="C36" s="103"/>
      <c r="D36" s="103"/>
      <c r="E36" s="91"/>
      <c r="F36" s="120"/>
      <c r="G36" s="103"/>
      <c r="H36" s="46"/>
      <c r="I36" s="36"/>
      <c r="J36" s="78"/>
      <c r="K36" s="78"/>
      <c r="L36" s="78"/>
    </row>
    <row r="37" spans="2:12" ht="10.5" customHeight="1">
      <c r="B37" s="102">
        <v>11</v>
      </c>
      <c r="C37" s="102">
        <v>60016</v>
      </c>
      <c r="D37" s="102">
        <v>6050</v>
      </c>
      <c r="E37" s="98" t="s">
        <v>58</v>
      </c>
      <c r="F37" s="119" t="s">
        <v>12</v>
      </c>
      <c r="G37" s="88">
        <v>519542</v>
      </c>
      <c r="H37" s="47">
        <v>500000</v>
      </c>
      <c r="I37" s="50"/>
      <c r="J37" s="50"/>
      <c r="K37" s="50"/>
      <c r="L37" s="50"/>
    </row>
    <row r="38" spans="2:12" ht="7.5" customHeight="1">
      <c r="B38" s="103"/>
      <c r="C38" s="103"/>
      <c r="D38" s="103"/>
      <c r="E38" s="99"/>
      <c r="F38" s="120"/>
      <c r="G38" s="103"/>
      <c r="H38" s="46"/>
      <c r="I38" s="50"/>
      <c r="J38" s="50"/>
      <c r="K38" s="50"/>
      <c r="L38" s="50"/>
    </row>
    <row r="39" spans="2:12" ht="10.5" customHeight="1">
      <c r="B39" s="100">
        <v>12</v>
      </c>
      <c r="C39" s="102">
        <v>60016</v>
      </c>
      <c r="D39" s="102">
        <v>6050</v>
      </c>
      <c r="E39" s="98" t="s">
        <v>40</v>
      </c>
      <c r="F39" s="119" t="s">
        <v>12</v>
      </c>
      <c r="G39" s="88">
        <v>1269890</v>
      </c>
      <c r="H39" s="47">
        <v>1240000</v>
      </c>
      <c r="I39" s="35"/>
      <c r="J39" s="35"/>
      <c r="K39" s="35"/>
      <c r="L39" s="35"/>
    </row>
    <row r="40" spans="2:12" ht="7.5" customHeight="1">
      <c r="B40" s="101"/>
      <c r="C40" s="103"/>
      <c r="D40" s="103"/>
      <c r="E40" s="99"/>
      <c r="F40" s="120"/>
      <c r="G40" s="103"/>
      <c r="H40" s="46"/>
      <c r="I40" s="50"/>
      <c r="J40" s="50"/>
      <c r="K40" s="50"/>
      <c r="L40" s="50"/>
    </row>
    <row r="41" spans="2:12" ht="10.5" customHeight="1">
      <c r="B41" s="102">
        <v>13</v>
      </c>
      <c r="C41" s="102">
        <v>60016</v>
      </c>
      <c r="D41" s="102">
        <v>6050</v>
      </c>
      <c r="E41" s="98" t="s">
        <v>34</v>
      </c>
      <c r="F41" s="119" t="s">
        <v>12</v>
      </c>
      <c r="G41" s="88">
        <v>330000</v>
      </c>
      <c r="H41" s="47">
        <v>307430</v>
      </c>
      <c r="I41" s="35"/>
      <c r="J41" s="35"/>
      <c r="K41" s="35"/>
      <c r="L41" s="35"/>
    </row>
    <row r="42" spans="2:12" ht="9" customHeight="1">
      <c r="B42" s="103"/>
      <c r="C42" s="103"/>
      <c r="D42" s="103"/>
      <c r="E42" s="99"/>
      <c r="F42" s="120"/>
      <c r="G42" s="103"/>
      <c r="H42" s="46"/>
      <c r="I42" s="36"/>
      <c r="J42" s="36"/>
      <c r="K42" s="36"/>
      <c r="L42" s="36"/>
    </row>
    <row r="43" spans="2:12" ht="10.5" customHeight="1">
      <c r="B43" s="100">
        <v>14</v>
      </c>
      <c r="C43" s="102">
        <v>60016</v>
      </c>
      <c r="D43" s="102">
        <v>6050</v>
      </c>
      <c r="E43" s="95" t="s">
        <v>62</v>
      </c>
      <c r="F43" s="119" t="s">
        <v>42</v>
      </c>
      <c r="G43" s="88">
        <v>1035000</v>
      </c>
      <c r="H43" s="47">
        <v>235000</v>
      </c>
      <c r="I43" s="35"/>
      <c r="J43" s="47">
        <v>800000</v>
      </c>
      <c r="K43" s="35"/>
      <c r="L43" s="35"/>
    </row>
    <row r="44" spans="2:12" ht="7.5" customHeight="1">
      <c r="B44" s="101"/>
      <c r="C44" s="103"/>
      <c r="D44" s="103"/>
      <c r="E44" s="95"/>
      <c r="F44" s="120"/>
      <c r="G44" s="103"/>
      <c r="H44" s="46"/>
      <c r="I44" s="36"/>
      <c r="J44" s="85"/>
      <c r="K44" s="36"/>
      <c r="L44" s="36"/>
    </row>
    <row r="45" spans="2:12" ht="10.5" customHeight="1">
      <c r="B45" s="102">
        <v>15</v>
      </c>
      <c r="C45" s="102">
        <v>60016</v>
      </c>
      <c r="D45" s="102">
        <v>6050</v>
      </c>
      <c r="E45" s="95" t="s">
        <v>63</v>
      </c>
      <c r="F45" s="119" t="s">
        <v>42</v>
      </c>
      <c r="G45" s="88">
        <v>830000</v>
      </c>
      <c r="H45" s="47">
        <v>230000</v>
      </c>
      <c r="I45" s="35"/>
      <c r="J45" s="47">
        <v>600000</v>
      </c>
      <c r="K45" s="35"/>
      <c r="L45" s="35"/>
    </row>
    <row r="46" spans="2:12" ht="7.5" customHeight="1">
      <c r="B46" s="103"/>
      <c r="C46" s="103"/>
      <c r="D46" s="103"/>
      <c r="E46" s="95"/>
      <c r="F46" s="120"/>
      <c r="G46" s="103"/>
      <c r="H46" s="46"/>
      <c r="I46" s="36"/>
      <c r="J46" s="87"/>
      <c r="K46" s="36"/>
      <c r="L46" s="36"/>
    </row>
    <row r="47" spans="2:12" ht="10.5" customHeight="1">
      <c r="B47" s="100">
        <v>16</v>
      </c>
      <c r="C47" s="102">
        <v>60016</v>
      </c>
      <c r="D47" s="102">
        <v>6050</v>
      </c>
      <c r="E47" s="95" t="s">
        <v>64</v>
      </c>
      <c r="F47" s="119" t="s">
        <v>42</v>
      </c>
      <c r="G47" s="88">
        <v>535000</v>
      </c>
      <c r="H47" s="47">
        <v>235000</v>
      </c>
      <c r="I47" s="35"/>
      <c r="J47" s="86">
        <v>300000</v>
      </c>
      <c r="K47" s="35"/>
      <c r="L47" s="35"/>
    </row>
    <row r="48" spans="2:12" ht="7.5" customHeight="1">
      <c r="B48" s="101"/>
      <c r="C48" s="103"/>
      <c r="D48" s="103"/>
      <c r="E48" s="95"/>
      <c r="F48" s="120"/>
      <c r="G48" s="103"/>
      <c r="H48" s="46"/>
      <c r="I48" s="36"/>
      <c r="J48" s="36"/>
      <c r="K48" s="36"/>
      <c r="L48" s="36"/>
    </row>
    <row r="49" spans="2:12" ht="10.5" customHeight="1">
      <c r="B49" s="102">
        <v>17</v>
      </c>
      <c r="C49" s="102">
        <v>60016</v>
      </c>
      <c r="D49" s="102">
        <v>6050</v>
      </c>
      <c r="E49" s="98" t="s">
        <v>59</v>
      </c>
      <c r="F49" s="119" t="s">
        <v>12</v>
      </c>
      <c r="G49" s="88">
        <v>195000</v>
      </c>
      <c r="H49" s="47">
        <v>187680</v>
      </c>
      <c r="I49" s="50"/>
      <c r="J49" s="50"/>
      <c r="K49" s="50"/>
      <c r="L49" s="50"/>
    </row>
    <row r="50" spans="2:12" ht="7.5" customHeight="1">
      <c r="B50" s="103"/>
      <c r="C50" s="103"/>
      <c r="D50" s="103"/>
      <c r="E50" s="99"/>
      <c r="F50" s="120"/>
      <c r="G50" s="103"/>
      <c r="H50" s="46"/>
      <c r="I50" s="50"/>
      <c r="J50" s="50"/>
      <c r="K50" s="50"/>
      <c r="L50" s="50"/>
    </row>
    <row r="51" spans="2:12" ht="12" customHeight="1">
      <c r="B51" s="100">
        <v>18</v>
      </c>
      <c r="C51" s="102">
        <v>60016</v>
      </c>
      <c r="D51" s="102">
        <v>6050</v>
      </c>
      <c r="E51" s="98" t="s">
        <v>32</v>
      </c>
      <c r="F51" s="119" t="s">
        <v>12</v>
      </c>
      <c r="G51" s="88">
        <v>581000</v>
      </c>
      <c r="H51" s="47">
        <v>571484</v>
      </c>
      <c r="I51" s="35"/>
      <c r="J51" s="35"/>
      <c r="K51" s="35"/>
      <c r="L51" s="35"/>
    </row>
    <row r="52" spans="2:12" ht="7.5" customHeight="1">
      <c r="B52" s="101"/>
      <c r="C52" s="103"/>
      <c r="D52" s="103"/>
      <c r="E52" s="99"/>
      <c r="F52" s="120"/>
      <c r="G52" s="103"/>
      <c r="H52" s="46"/>
      <c r="I52" s="36"/>
      <c r="J52" s="36"/>
      <c r="K52" s="36"/>
      <c r="L52" s="36"/>
    </row>
    <row r="53" spans="2:13" ht="10.5" customHeight="1">
      <c r="B53" s="102">
        <v>19</v>
      </c>
      <c r="C53" s="102">
        <v>60016</v>
      </c>
      <c r="D53" s="102">
        <v>6050</v>
      </c>
      <c r="E53" s="90" t="s">
        <v>22</v>
      </c>
      <c r="F53" s="119" t="s">
        <v>12</v>
      </c>
      <c r="G53" s="88">
        <v>1850000</v>
      </c>
      <c r="H53" s="47">
        <v>1810404</v>
      </c>
      <c r="I53" s="35"/>
      <c r="J53" s="35"/>
      <c r="K53" s="35"/>
      <c r="L53" s="35"/>
      <c r="M53" s="69"/>
    </row>
    <row r="54" spans="2:13" ht="8.25" customHeight="1">
      <c r="B54" s="103"/>
      <c r="C54" s="103"/>
      <c r="D54" s="103"/>
      <c r="E54" s="91"/>
      <c r="F54" s="120"/>
      <c r="G54" s="103"/>
      <c r="H54" s="46"/>
      <c r="I54" s="36"/>
      <c r="J54" s="36"/>
      <c r="K54" s="36"/>
      <c r="L54" s="36"/>
      <c r="M54" s="69"/>
    </row>
    <row r="55" spans="2:13" ht="10.5" customHeight="1">
      <c r="B55" s="100">
        <v>20</v>
      </c>
      <c r="C55" s="102">
        <v>60016</v>
      </c>
      <c r="D55" s="102">
        <v>6050</v>
      </c>
      <c r="E55" s="98" t="s">
        <v>27</v>
      </c>
      <c r="F55" s="119" t="s">
        <v>12</v>
      </c>
      <c r="G55" s="88">
        <v>949133</v>
      </c>
      <c r="H55" s="47">
        <v>930000</v>
      </c>
      <c r="I55" s="35"/>
      <c r="J55" s="35"/>
      <c r="K55" s="35"/>
      <c r="L55" s="35"/>
      <c r="M55" s="70"/>
    </row>
    <row r="56" spans="2:13" ht="8.25" customHeight="1">
      <c r="B56" s="101"/>
      <c r="C56" s="103"/>
      <c r="D56" s="103"/>
      <c r="E56" s="99"/>
      <c r="F56" s="120"/>
      <c r="G56" s="103"/>
      <c r="H56" s="46"/>
      <c r="I56" s="36"/>
      <c r="J56" s="36"/>
      <c r="K56" s="36"/>
      <c r="L56" s="36"/>
      <c r="M56" s="70"/>
    </row>
    <row r="57" spans="1:13" ht="10.5" customHeight="1">
      <c r="A57" s="70"/>
      <c r="B57" s="55"/>
      <c r="C57" s="55"/>
      <c r="D57" s="55"/>
      <c r="E57" s="56"/>
      <c r="F57" s="57"/>
      <c r="G57" s="55"/>
      <c r="H57" s="58"/>
      <c r="I57" s="58"/>
      <c r="J57" s="58"/>
      <c r="K57" s="58"/>
      <c r="L57" s="58"/>
      <c r="M57" s="70"/>
    </row>
    <row r="58" spans="1:13" ht="5.25" customHeight="1">
      <c r="A58" s="70"/>
      <c r="B58" s="55"/>
      <c r="C58" s="55"/>
      <c r="D58" s="55"/>
      <c r="E58" s="56"/>
      <c r="F58" s="57"/>
      <c r="G58" s="55"/>
      <c r="H58" s="58"/>
      <c r="I58" s="58"/>
      <c r="J58" s="58"/>
      <c r="K58" s="58"/>
      <c r="L58" s="58"/>
      <c r="M58" s="70"/>
    </row>
    <row r="59" spans="2:13" ht="10.5" customHeight="1">
      <c r="B59" s="108" t="s">
        <v>2</v>
      </c>
      <c r="C59" s="109" t="s">
        <v>3</v>
      </c>
      <c r="D59" s="92" t="s">
        <v>4</v>
      </c>
      <c r="E59" s="96" t="s">
        <v>5</v>
      </c>
      <c r="F59" s="129" t="s">
        <v>9</v>
      </c>
      <c r="G59" s="109" t="s">
        <v>10</v>
      </c>
      <c r="H59" s="145" t="s">
        <v>6</v>
      </c>
      <c r="I59" s="143"/>
      <c r="J59" s="143"/>
      <c r="K59" s="143"/>
      <c r="L59" s="146"/>
      <c r="M59" s="70"/>
    </row>
    <row r="60" spans="2:13" ht="10.5" customHeight="1">
      <c r="B60" s="108"/>
      <c r="C60" s="109"/>
      <c r="D60" s="93"/>
      <c r="E60" s="97"/>
      <c r="F60" s="132"/>
      <c r="G60" s="109"/>
      <c r="H60" s="144">
        <v>2007</v>
      </c>
      <c r="I60" s="144"/>
      <c r="J60" s="133">
        <v>2008</v>
      </c>
      <c r="K60" s="134"/>
      <c r="L60" s="52">
        <v>2009</v>
      </c>
      <c r="M60" s="70"/>
    </row>
    <row r="61" spans="2:13" ht="10.5" customHeight="1">
      <c r="B61" s="108"/>
      <c r="C61" s="109"/>
      <c r="D61" s="93"/>
      <c r="E61" s="106" t="s">
        <v>13</v>
      </c>
      <c r="F61" s="132"/>
      <c r="G61" s="109"/>
      <c r="H61" s="9" t="s">
        <v>8</v>
      </c>
      <c r="I61" s="109" t="s">
        <v>7</v>
      </c>
      <c r="J61" s="9" t="s">
        <v>8</v>
      </c>
      <c r="K61" s="109" t="s">
        <v>7</v>
      </c>
      <c r="L61" s="9" t="s">
        <v>8</v>
      </c>
      <c r="M61" s="70"/>
    </row>
    <row r="62" spans="2:13" ht="16.5" customHeight="1">
      <c r="B62" s="108"/>
      <c r="C62" s="109"/>
      <c r="D62" s="94"/>
      <c r="E62" s="107"/>
      <c r="F62" s="107"/>
      <c r="G62" s="109"/>
      <c r="H62" s="9" t="s">
        <v>11</v>
      </c>
      <c r="I62" s="109"/>
      <c r="J62" s="9" t="s">
        <v>11</v>
      </c>
      <c r="K62" s="109"/>
      <c r="L62" s="9" t="s">
        <v>11</v>
      </c>
      <c r="M62" s="70"/>
    </row>
    <row r="63" spans="2:13" ht="11.25" customHeight="1">
      <c r="B63" s="102">
        <v>21</v>
      </c>
      <c r="C63" s="102">
        <v>60016</v>
      </c>
      <c r="D63" s="102">
        <v>6050</v>
      </c>
      <c r="E63" s="98" t="s">
        <v>28</v>
      </c>
      <c r="F63" s="119" t="s">
        <v>12</v>
      </c>
      <c r="G63" s="88">
        <v>995133</v>
      </c>
      <c r="H63" s="47">
        <v>970000</v>
      </c>
      <c r="I63" s="35"/>
      <c r="J63" s="35"/>
      <c r="K63" s="35"/>
      <c r="L63" s="35"/>
      <c r="M63" s="70"/>
    </row>
    <row r="64" spans="2:13" ht="11.25" customHeight="1">
      <c r="B64" s="103"/>
      <c r="C64" s="103"/>
      <c r="D64" s="103"/>
      <c r="E64" s="99"/>
      <c r="F64" s="120"/>
      <c r="G64" s="103"/>
      <c r="H64" s="46"/>
      <c r="I64" s="36"/>
      <c r="J64" s="36"/>
      <c r="K64" s="36"/>
      <c r="L64" s="36"/>
      <c r="M64" s="70"/>
    </row>
    <row r="65" spans="2:13" ht="10.5" customHeight="1">
      <c r="B65" s="100">
        <v>22</v>
      </c>
      <c r="C65" s="102">
        <v>60016</v>
      </c>
      <c r="D65" s="102">
        <v>6050</v>
      </c>
      <c r="E65" s="98" t="s">
        <v>76</v>
      </c>
      <c r="F65" s="119" t="s">
        <v>12</v>
      </c>
      <c r="G65" s="88">
        <v>940133</v>
      </c>
      <c r="H65" s="47">
        <v>900000</v>
      </c>
      <c r="I65" s="35"/>
      <c r="J65" s="35"/>
      <c r="K65" s="35"/>
      <c r="L65" s="35"/>
      <c r="M65" s="70"/>
    </row>
    <row r="66" spans="2:13" ht="10.5" customHeight="1">
      <c r="B66" s="101"/>
      <c r="C66" s="103"/>
      <c r="D66" s="103"/>
      <c r="E66" s="99"/>
      <c r="F66" s="120"/>
      <c r="G66" s="103"/>
      <c r="H66" s="46"/>
      <c r="I66" s="36"/>
      <c r="J66" s="36"/>
      <c r="K66" s="36"/>
      <c r="L66" s="36"/>
      <c r="M66" s="70"/>
    </row>
    <row r="67" spans="2:13" ht="10.5" customHeight="1">
      <c r="B67" s="102">
        <v>23</v>
      </c>
      <c r="C67" s="102">
        <v>60016</v>
      </c>
      <c r="D67" s="102">
        <v>6050</v>
      </c>
      <c r="E67" s="98" t="s">
        <v>49</v>
      </c>
      <c r="F67" s="119" t="s">
        <v>12</v>
      </c>
      <c r="G67" s="88">
        <v>950133</v>
      </c>
      <c r="H67" s="47">
        <v>921940</v>
      </c>
      <c r="I67" s="35"/>
      <c r="J67" s="35"/>
      <c r="K67" s="35"/>
      <c r="L67" s="50"/>
      <c r="M67" s="70"/>
    </row>
    <row r="68" spans="2:13" ht="8.25" customHeight="1">
      <c r="B68" s="103"/>
      <c r="C68" s="103"/>
      <c r="D68" s="103"/>
      <c r="E68" s="99"/>
      <c r="F68" s="120"/>
      <c r="G68" s="103"/>
      <c r="H68" s="46"/>
      <c r="I68" s="36"/>
      <c r="J68" s="36"/>
      <c r="K68" s="36"/>
      <c r="L68" s="50"/>
      <c r="M68" s="70"/>
    </row>
    <row r="69" spans="2:13" ht="13.5" customHeight="1">
      <c r="B69" s="100">
        <v>24</v>
      </c>
      <c r="C69" s="102">
        <v>90015</v>
      </c>
      <c r="D69" s="102">
        <v>6050</v>
      </c>
      <c r="E69" s="98" t="s">
        <v>21</v>
      </c>
      <c r="F69" s="119" t="s">
        <v>12</v>
      </c>
      <c r="G69" s="88">
        <v>100146</v>
      </c>
      <c r="H69" s="47">
        <v>100000</v>
      </c>
      <c r="I69" s="35"/>
      <c r="J69" s="35"/>
      <c r="K69" s="35"/>
      <c r="L69" s="35"/>
      <c r="M69" s="70"/>
    </row>
    <row r="70" spans="2:13" ht="15" customHeight="1">
      <c r="B70" s="101"/>
      <c r="C70" s="103"/>
      <c r="D70" s="103"/>
      <c r="E70" s="99"/>
      <c r="F70" s="120"/>
      <c r="G70" s="103"/>
      <c r="H70" s="46"/>
      <c r="I70" s="36"/>
      <c r="J70" s="36"/>
      <c r="K70" s="36"/>
      <c r="L70" s="36"/>
      <c r="M70" s="70"/>
    </row>
    <row r="71" spans="2:13" ht="10.5" customHeight="1">
      <c r="B71" s="102">
        <v>25</v>
      </c>
      <c r="C71" s="102">
        <v>60016</v>
      </c>
      <c r="D71" s="102">
        <v>6050</v>
      </c>
      <c r="E71" s="98" t="s">
        <v>26</v>
      </c>
      <c r="F71" s="119" t="s">
        <v>12</v>
      </c>
      <c r="G71" s="88">
        <v>912000</v>
      </c>
      <c r="H71" s="47">
        <v>890369</v>
      </c>
      <c r="I71" s="35"/>
      <c r="J71" s="35"/>
      <c r="K71" s="35"/>
      <c r="L71" s="35"/>
      <c r="M71" s="70"/>
    </row>
    <row r="72" spans="2:13" ht="10.5" customHeight="1">
      <c r="B72" s="103"/>
      <c r="C72" s="103"/>
      <c r="D72" s="103"/>
      <c r="E72" s="99"/>
      <c r="F72" s="120"/>
      <c r="G72" s="103"/>
      <c r="H72" s="46"/>
      <c r="I72" s="36"/>
      <c r="J72" s="36"/>
      <c r="K72" s="36"/>
      <c r="L72" s="36"/>
      <c r="M72" s="70"/>
    </row>
    <row r="73" spans="2:13" ht="10.5" customHeight="1">
      <c r="B73" s="100">
        <v>26</v>
      </c>
      <c r="C73" s="102">
        <v>60016</v>
      </c>
      <c r="D73" s="102">
        <v>6050</v>
      </c>
      <c r="E73" s="98" t="s">
        <v>54</v>
      </c>
      <c r="F73" s="119" t="s">
        <v>12</v>
      </c>
      <c r="G73" s="124">
        <v>1055000</v>
      </c>
      <c r="H73" s="47">
        <v>1054782</v>
      </c>
      <c r="I73" s="35"/>
      <c r="J73" s="35"/>
      <c r="K73" s="35"/>
      <c r="L73" s="35"/>
      <c r="M73" s="70"/>
    </row>
    <row r="74" spans="2:13" ht="10.5" customHeight="1">
      <c r="B74" s="101"/>
      <c r="C74" s="103"/>
      <c r="D74" s="103"/>
      <c r="E74" s="99"/>
      <c r="F74" s="120"/>
      <c r="G74" s="101"/>
      <c r="H74" s="46"/>
      <c r="I74" s="36"/>
      <c r="J74" s="36"/>
      <c r="K74" s="36"/>
      <c r="L74" s="36"/>
      <c r="M74" s="70"/>
    </row>
    <row r="75" spans="2:13" ht="10.5" customHeight="1">
      <c r="B75" s="102">
        <v>27</v>
      </c>
      <c r="C75" s="102">
        <v>60016</v>
      </c>
      <c r="D75" s="102">
        <v>6050</v>
      </c>
      <c r="E75" s="98" t="s">
        <v>52</v>
      </c>
      <c r="F75" s="119" t="s">
        <v>12</v>
      </c>
      <c r="G75" s="88">
        <v>440000</v>
      </c>
      <c r="H75" s="47">
        <v>426580</v>
      </c>
      <c r="I75" s="35"/>
      <c r="J75" s="35"/>
      <c r="K75" s="35"/>
      <c r="L75" s="35"/>
      <c r="M75" s="70"/>
    </row>
    <row r="76" spans="2:13" ht="10.5" customHeight="1">
      <c r="B76" s="103"/>
      <c r="C76" s="103"/>
      <c r="D76" s="103"/>
      <c r="E76" s="99"/>
      <c r="F76" s="120"/>
      <c r="G76" s="103"/>
      <c r="H76" s="46"/>
      <c r="I76" s="36"/>
      <c r="J76" s="36"/>
      <c r="K76" s="36"/>
      <c r="L76" s="36"/>
      <c r="M76" s="70"/>
    </row>
    <row r="77" spans="2:12" ht="10.5" customHeight="1">
      <c r="B77" s="100">
        <v>28</v>
      </c>
      <c r="C77" s="102">
        <v>60016</v>
      </c>
      <c r="D77" s="102">
        <v>6050</v>
      </c>
      <c r="E77" s="98" t="s">
        <v>23</v>
      </c>
      <c r="F77" s="119" t="s">
        <v>12</v>
      </c>
      <c r="G77" s="88">
        <v>416481</v>
      </c>
      <c r="H77" s="47">
        <v>400000</v>
      </c>
      <c r="I77" s="50"/>
      <c r="J77" s="50"/>
      <c r="K77" s="50"/>
      <c r="L77" s="50"/>
    </row>
    <row r="78" spans="2:12" ht="10.5" customHeight="1">
      <c r="B78" s="101"/>
      <c r="C78" s="103"/>
      <c r="D78" s="103"/>
      <c r="E78" s="99"/>
      <c r="F78" s="120"/>
      <c r="G78" s="103"/>
      <c r="H78" s="46"/>
      <c r="I78" s="50"/>
      <c r="J78" s="50"/>
      <c r="K78" s="50"/>
      <c r="L78" s="50"/>
    </row>
    <row r="79" spans="2:12" ht="11.25" customHeight="1">
      <c r="B79" s="102">
        <v>29</v>
      </c>
      <c r="C79" s="102">
        <v>60016</v>
      </c>
      <c r="D79" s="102">
        <v>6050</v>
      </c>
      <c r="E79" s="98" t="s">
        <v>24</v>
      </c>
      <c r="F79" s="119" t="s">
        <v>12</v>
      </c>
      <c r="G79" s="88">
        <v>678067</v>
      </c>
      <c r="H79" s="47">
        <v>660000</v>
      </c>
      <c r="I79" s="35"/>
      <c r="J79" s="35"/>
      <c r="K79" s="35"/>
      <c r="L79" s="35"/>
    </row>
    <row r="80" spans="2:12" ht="10.5" customHeight="1">
      <c r="B80" s="103"/>
      <c r="C80" s="103"/>
      <c r="D80" s="103"/>
      <c r="E80" s="99"/>
      <c r="F80" s="120"/>
      <c r="G80" s="103"/>
      <c r="H80" s="46"/>
      <c r="I80" s="50"/>
      <c r="J80" s="50"/>
      <c r="K80" s="50"/>
      <c r="L80" s="50"/>
    </row>
    <row r="81" spans="2:12" ht="10.5" customHeight="1">
      <c r="B81" s="100">
        <v>30</v>
      </c>
      <c r="C81" s="102">
        <v>60016</v>
      </c>
      <c r="D81" s="102">
        <v>6050</v>
      </c>
      <c r="E81" s="98" t="s">
        <v>25</v>
      </c>
      <c r="F81" s="119" t="s">
        <v>12</v>
      </c>
      <c r="G81" s="88">
        <v>940659</v>
      </c>
      <c r="H81" s="47">
        <v>919542</v>
      </c>
      <c r="I81" s="35"/>
      <c r="J81" s="35"/>
      <c r="K81" s="35"/>
      <c r="L81" s="35"/>
    </row>
    <row r="82" spans="2:12" ht="10.5" customHeight="1">
      <c r="B82" s="101"/>
      <c r="C82" s="103"/>
      <c r="D82" s="103"/>
      <c r="E82" s="99"/>
      <c r="F82" s="120"/>
      <c r="G82" s="103"/>
      <c r="H82" s="46"/>
      <c r="I82" s="36"/>
      <c r="J82" s="36"/>
      <c r="K82" s="36"/>
      <c r="L82" s="36"/>
    </row>
    <row r="83" spans="2:12" ht="10.5" customHeight="1">
      <c r="B83" s="102">
        <v>31</v>
      </c>
      <c r="C83" s="102">
        <v>60016</v>
      </c>
      <c r="D83" s="102">
        <v>6050</v>
      </c>
      <c r="E83" s="95" t="s">
        <v>33</v>
      </c>
      <c r="F83" s="119" t="s">
        <v>12</v>
      </c>
      <c r="G83" s="88">
        <v>212088</v>
      </c>
      <c r="H83" s="47">
        <v>200000</v>
      </c>
      <c r="I83" s="50"/>
      <c r="J83" s="50"/>
      <c r="K83" s="50"/>
      <c r="L83" s="50"/>
    </row>
    <row r="84" spans="2:12" ht="10.5" customHeight="1">
      <c r="B84" s="103"/>
      <c r="C84" s="103"/>
      <c r="D84" s="103"/>
      <c r="E84" s="95"/>
      <c r="F84" s="120"/>
      <c r="G84" s="103"/>
      <c r="H84" s="46"/>
      <c r="I84" s="50"/>
      <c r="J84" s="50"/>
      <c r="K84" s="50"/>
      <c r="L84" s="50"/>
    </row>
    <row r="85" spans="2:12" ht="10.5" customHeight="1">
      <c r="B85" s="100">
        <v>32</v>
      </c>
      <c r="C85" s="102">
        <v>60016</v>
      </c>
      <c r="D85" s="102">
        <v>6050</v>
      </c>
      <c r="E85" s="98" t="s">
        <v>29</v>
      </c>
      <c r="F85" s="119" t="s">
        <v>12</v>
      </c>
      <c r="G85" s="88">
        <v>77930</v>
      </c>
      <c r="H85" s="47">
        <v>70000</v>
      </c>
      <c r="I85" s="35"/>
      <c r="J85" s="35"/>
      <c r="K85" s="35"/>
      <c r="L85" s="35"/>
    </row>
    <row r="86" spans="2:12" ht="10.5" customHeight="1">
      <c r="B86" s="101"/>
      <c r="C86" s="103"/>
      <c r="D86" s="103"/>
      <c r="E86" s="99"/>
      <c r="F86" s="120"/>
      <c r="G86" s="103"/>
      <c r="H86" s="46"/>
      <c r="I86" s="36"/>
      <c r="J86" s="36"/>
      <c r="K86" s="36"/>
      <c r="L86" s="36"/>
    </row>
    <row r="87" spans="2:12" ht="10.5" customHeight="1">
      <c r="B87" s="102">
        <v>33</v>
      </c>
      <c r="C87" s="102">
        <v>60016</v>
      </c>
      <c r="D87" s="102">
        <v>6050</v>
      </c>
      <c r="E87" s="98" t="s">
        <v>60</v>
      </c>
      <c r="F87" s="119" t="s">
        <v>12</v>
      </c>
      <c r="G87" s="88">
        <v>85612</v>
      </c>
      <c r="H87" s="47">
        <v>79734</v>
      </c>
      <c r="I87" s="50"/>
      <c r="J87" s="50"/>
      <c r="K87" s="50"/>
      <c r="L87" s="50"/>
    </row>
    <row r="88" spans="2:12" ht="10.5" customHeight="1">
      <c r="B88" s="103"/>
      <c r="C88" s="103"/>
      <c r="D88" s="103"/>
      <c r="E88" s="99"/>
      <c r="F88" s="120"/>
      <c r="G88" s="103"/>
      <c r="H88" s="46"/>
      <c r="I88" s="50"/>
      <c r="J88" s="50"/>
      <c r="K88" s="50"/>
      <c r="L88" s="50"/>
    </row>
    <row r="89" spans="2:12" ht="10.5" customHeight="1">
      <c r="B89" s="100">
        <v>34</v>
      </c>
      <c r="C89" s="102">
        <v>90015</v>
      </c>
      <c r="D89" s="102">
        <v>6050</v>
      </c>
      <c r="E89" s="98" t="s">
        <v>35</v>
      </c>
      <c r="F89" s="119" t="s">
        <v>12</v>
      </c>
      <c r="G89" s="88">
        <v>88400</v>
      </c>
      <c r="H89" s="47">
        <v>80000</v>
      </c>
      <c r="I89" s="35"/>
      <c r="J89" s="35"/>
      <c r="K89" s="35"/>
      <c r="L89" s="35"/>
    </row>
    <row r="90" spans="2:12" ht="10.5" customHeight="1">
      <c r="B90" s="101"/>
      <c r="C90" s="103"/>
      <c r="D90" s="103"/>
      <c r="E90" s="99"/>
      <c r="F90" s="120"/>
      <c r="G90" s="103"/>
      <c r="H90" s="46"/>
      <c r="I90" s="36"/>
      <c r="J90" s="36"/>
      <c r="K90" s="36"/>
      <c r="L90" s="36"/>
    </row>
    <row r="91" spans="2:12" ht="10.5" customHeight="1">
      <c r="B91" s="102">
        <v>35</v>
      </c>
      <c r="C91" s="119">
        <v>60016</v>
      </c>
      <c r="D91" s="88">
        <v>6050</v>
      </c>
      <c r="E91" s="98" t="s">
        <v>31</v>
      </c>
      <c r="F91" s="164" t="s">
        <v>12</v>
      </c>
      <c r="G91" s="162">
        <v>270000</v>
      </c>
      <c r="H91" s="47">
        <v>263900</v>
      </c>
      <c r="I91" s="35"/>
      <c r="J91" s="35"/>
      <c r="K91" s="35"/>
      <c r="L91" s="35"/>
    </row>
    <row r="92" spans="2:12" ht="10.5" customHeight="1">
      <c r="B92" s="103"/>
      <c r="C92" s="120"/>
      <c r="D92" s="103"/>
      <c r="E92" s="99"/>
      <c r="F92" s="165"/>
      <c r="G92" s="163"/>
      <c r="H92" s="46"/>
      <c r="I92" s="36"/>
      <c r="J92" s="36"/>
      <c r="K92" s="36"/>
      <c r="L92" s="36"/>
    </row>
    <row r="93" spans="2:12" ht="9.75" customHeight="1">
      <c r="B93" s="100">
        <v>36</v>
      </c>
      <c r="C93" s="102">
        <v>60016</v>
      </c>
      <c r="D93" s="102">
        <v>6050</v>
      </c>
      <c r="E93" s="98" t="s">
        <v>30</v>
      </c>
      <c r="F93" s="119" t="s">
        <v>12</v>
      </c>
      <c r="G93" s="124">
        <v>1625000</v>
      </c>
      <c r="H93" s="47">
        <v>1597894</v>
      </c>
      <c r="I93" s="35"/>
      <c r="J93" s="47"/>
      <c r="K93" s="35"/>
      <c r="L93" s="35"/>
    </row>
    <row r="94" spans="2:12" ht="9.75" customHeight="1">
      <c r="B94" s="101"/>
      <c r="C94" s="103"/>
      <c r="D94" s="103"/>
      <c r="E94" s="99"/>
      <c r="F94" s="120"/>
      <c r="G94" s="101"/>
      <c r="H94" s="46"/>
      <c r="I94" s="36"/>
      <c r="J94" s="36"/>
      <c r="K94" s="36"/>
      <c r="L94" s="36"/>
    </row>
    <row r="95" spans="2:12" ht="7.5" customHeight="1">
      <c r="B95" s="81"/>
      <c r="C95" s="81"/>
      <c r="D95" s="81"/>
      <c r="E95" s="82"/>
      <c r="F95" s="83"/>
      <c r="G95" s="81"/>
      <c r="H95" s="84"/>
      <c r="I95" s="84"/>
      <c r="J95" s="84"/>
      <c r="K95" s="84"/>
      <c r="L95" s="84"/>
    </row>
    <row r="96" spans="2:12" ht="16.5" customHeight="1">
      <c r="B96" s="55"/>
      <c r="C96" s="55"/>
      <c r="D96" s="55"/>
      <c r="E96" s="56"/>
      <c r="F96" s="57"/>
      <c r="G96" s="55"/>
      <c r="H96" s="58"/>
      <c r="I96" s="58"/>
      <c r="J96" s="58"/>
      <c r="K96" s="58"/>
      <c r="L96" s="58"/>
    </row>
    <row r="97" spans="2:12" ht="9" customHeight="1">
      <c r="B97" s="55"/>
      <c r="C97" s="55"/>
      <c r="D97" s="55"/>
      <c r="E97" s="56"/>
      <c r="F97" s="57"/>
      <c r="G97" s="55"/>
      <c r="H97" s="58"/>
      <c r="I97" s="58"/>
      <c r="J97" s="58"/>
      <c r="K97" s="58"/>
      <c r="L97" s="58"/>
    </row>
    <row r="98" spans="2:12" ht="6.75" customHeight="1">
      <c r="B98" s="55"/>
      <c r="C98" s="55"/>
      <c r="D98" s="55"/>
      <c r="E98" s="56"/>
      <c r="F98" s="57"/>
      <c r="G98" s="55"/>
      <c r="H98" s="58"/>
      <c r="I98" s="58"/>
      <c r="J98" s="58"/>
      <c r="K98" s="58"/>
      <c r="L98" s="58"/>
    </row>
    <row r="99" spans="2:12" ht="6.75" customHeight="1">
      <c r="B99" s="55"/>
      <c r="C99" s="55"/>
      <c r="D99" s="55"/>
      <c r="E99" s="56"/>
      <c r="F99" s="57"/>
      <c r="G99" s="55"/>
      <c r="H99" s="58"/>
      <c r="I99" s="58"/>
      <c r="J99" s="58"/>
      <c r="K99" s="58"/>
      <c r="L99" s="58"/>
    </row>
    <row r="100" spans="2:12" ht="6.75" customHeight="1">
      <c r="B100" s="55"/>
      <c r="C100" s="55"/>
      <c r="D100" s="55"/>
      <c r="E100" s="56"/>
      <c r="F100" s="57"/>
      <c r="G100" s="55"/>
      <c r="H100" s="58"/>
      <c r="I100" s="58"/>
      <c r="J100" s="58"/>
      <c r="K100" s="58"/>
      <c r="L100" s="58"/>
    </row>
    <row r="101" spans="2:12" ht="6.75" customHeight="1">
      <c r="B101" s="55"/>
      <c r="C101" s="55"/>
      <c r="D101" s="55"/>
      <c r="E101" s="56"/>
      <c r="F101" s="57"/>
      <c r="G101" s="55"/>
      <c r="H101" s="58"/>
      <c r="I101" s="58"/>
      <c r="J101" s="58"/>
      <c r="K101" s="58"/>
      <c r="L101" s="58"/>
    </row>
    <row r="102" spans="2:12" ht="6.75" customHeight="1">
      <c r="B102" s="55"/>
      <c r="C102" s="55"/>
      <c r="D102" s="55"/>
      <c r="E102" s="56"/>
      <c r="F102" s="57"/>
      <c r="G102" s="55"/>
      <c r="H102" s="58"/>
      <c r="I102" s="58"/>
      <c r="J102" s="58"/>
      <c r="K102" s="58"/>
      <c r="L102" s="58"/>
    </row>
    <row r="103" spans="2:12" ht="6.75" customHeight="1">
      <c r="B103" s="55"/>
      <c r="C103" s="55"/>
      <c r="D103" s="55"/>
      <c r="E103" s="56"/>
      <c r="F103" s="57"/>
      <c r="G103" s="55"/>
      <c r="H103" s="58"/>
      <c r="I103" s="58"/>
      <c r="J103" s="58"/>
      <c r="K103" s="58"/>
      <c r="L103" s="58"/>
    </row>
    <row r="104" spans="2:12" ht="6.75" customHeight="1">
      <c r="B104" s="55"/>
      <c r="C104" s="55"/>
      <c r="D104" s="55"/>
      <c r="E104" s="56"/>
      <c r="F104" s="57"/>
      <c r="G104" s="55"/>
      <c r="H104" s="58"/>
      <c r="I104" s="58"/>
      <c r="J104" s="58"/>
      <c r="K104" s="58"/>
      <c r="L104" s="58"/>
    </row>
    <row r="105" spans="2:12" ht="6.75" customHeight="1">
      <c r="B105" s="55"/>
      <c r="C105" s="55"/>
      <c r="D105" s="55"/>
      <c r="E105" s="56"/>
      <c r="F105" s="57"/>
      <c r="G105" s="55"/>
      <c r="H105" s="58"/>
      <c r="I105" s="58"/>
      <c r="J105" s="58"/>
      <c r="K105" s="58"/>
      <c r="L105" s="58"/>
    </row>
    <row r="106" spans="2:12" ht="6.75" customHeight="1">
      <c r="B106" s="55"/>
      <c r="C106" s="55"/>
      <c r="D106" s="55"/>
      <c r="E106" s="56"/>
      <c r="F106" s="57"/>
      <c r="G106" s="55"/>
      <c r="H106" s="58"/>
      <c r="I106" s="58"/>
      <c r="J106" s="58"/>
      <c r="K106" s="58"/>
      <c r="L106" s="58"/>
    </row>
    <row r="107" spans="2:12" ht="6.75" customHeight="1">
      <c r="B107" s="55"/>
      <c r="C107" s="55"/>
      <c r="D107" s="55"/>
      <c r="E107" s="56"/>
      <c r="F107" s="57"/>
      <c r="G107" s="55"/>
      <c r="H107" s="58"/>
      <c r="I107" s="58"/>
      <c r="J107" s="58"/>
      <c r="K107" s="58"/>
      <c r="L107" s="58"/>
    </row>
    <row r="108" spans="2:12" ht="6.75" customHeight="1">
      <c r="B108" s="55"/>
      <c r="C108" s="55"/>
      <c r="D108" s="55"/>
      <c r="E108" s="56"/>
      <c r="F108" s="57"/>
      <c r="G108" s="55"/>
      <c r="H108" s="58"/>
      <c r="I108" s="58"/>
      <c r="J108" s="58"/>
      <c r="K108" s="58"/>
      <c r="L108" s="58"/>
    </row>
    <row r="109" spans="2:12" ht="6.75" customHeight="1">
      <c r="B109" s="55"/>
      <c r="C109" s="55"/>
      <c r="D109" s="55"/>
      <c r="E109" s="56"/>
      <c r="F109" s="57"/>
      <c r="G109" s="55"/>
      <c r="H109" s="58"/>
      <c r="I109" s="58"/>
      <c r="J109" s="58"/>
      <c r="K109" s="58"/>
      <c r="L109" s="58"/>
    </row>
    <row r="110" spans="2:12" ht="6.75" customHeight="1">
      <c r="B110" s="55"/>
      <c r="C110" s="55"/>
      <c r="D110" s="55"/>
      <c r="E110" s="56"/>
      <c r="F110" s="57"/>
      <c r="G110" s="55"/>
      <c r="H110" s="58"/>
      <c r="I110" s="58"/>
      <c r="J110" s="58"/>
      <c r="K110" s="58"/>
      <c r="L110" s="58"/>
    </row>
    <row r="111" spans="2:12" ht="7.5" customHeight="1">
      <c r="B111" s="55"/>
      <c r="C111" s="55"/>
      <c r="D111" s="55"/>
      <c r="E111" s="56"/>
      <c r="F111" s="57"/>
      <c r="G111" s="55"/>
      <c r="H111" s="58"/>
      <c r="I111" s="58"/>
      <c r="J111" s="58"/>
      <c r="K111" s="58"/>
      <c r="L111" s="58"/>
    </row>
    <row r="112" spans="2:12" ht="9.75" customHeight="1">
      <c r="B112" s="108" t="s">
        <v>2</v>
      </c>
      <c r="C112" s="109" t="s">
        <v>3</v>
      </c>
      <c r="D112" s="92" t="s">
        <v>4</v>
      </c>
      <c r="E112" s="96" t="s">
        <v>5</v>
      </c>
      <c r="F112" s="129" t="s">
        <v>9</v>
      </c>
      <c r="G112" s="109" t="s">
        <v>10</v>
      </c>
      <c r="H112" s="145" t="s">
        <v>6</v>
      </c>
      <c r="I112" s="143"/>
      <c r="J112" s="143"/>
      <c r="K112" s="143"/>
      <c r="L112" s="146"/>
    </row>
    <row r="113" spans="2:12" ht="11.25" customHeight="1">
      <c r="B113" s="108"/>
      <c r="C113" s="109"/>
      <c r="D113" s="93"/>
      <c r="E113" s="97"/>
      <c r="F113" s="132"/>
      <c r="G113" s="109"/>
      <c r="H113" s="144">
        <v>2007</v>
      </c>
      <c r="I113" s="144"/>
      <c r="J113" s="133">
        <v>2008</v>
      </c>
      <c r="K113" s="134"/>
      <c r="L113" s="52">
        <v>2009</v>
      </c>
    </row>
    <row r="114" spans="2:12" ht="10.5" customHeight="1">
      <c r="B114" s="108"/>
      <c r="C114" s="109"/>
      <c r="D114" s="93"/>
      <c r="E114" s="106" t="s">
        <v>13</v>
      </c>
      <c r="F114" s="132"/>
      <c r="G114" s="109"/>
      <c r="H114" s="9" t="s">
        <v>8</v>
      </c>
      <c r="I114" s="109" t="s">
        <v>7</v>
      </c>
      <c r="J114" s="9" t="s">
        <v>8</v>
      </c>
      <c r="K114" s="109" t="s">
        <v>7</v>
      </c>
      <c r="L114" s="9" t="s">
        <v>8</v>
      </c>
    </row>
    <row r="115" spans="2:12" ht="12.75" customHeight="1">
      <c r="B115" s="108"/>
      <c r="C115" s="109"/>
      <c r="D115" s="94"/>
      <c r="E115" s="107"/>
      <c r="F115" s="107"/>
      <c r="G115" s="109"/>
      <c r="H115" s="9" t="s">
        <v>11</v>
      </c>
      <c r="I115" s="109"/>
      <c r="J115" s="9" t="s">
        <v>11</v>
      </c>
      <c r="K115" s="109"/>
      <c r="L115" s="9" t="s">
        <v>11</v>
      </c>
    </row>
    <row r="116" spans="1:12" s="3" customFormat="1" ht="11.25" customHeight="1">
      <c r="A116" s="28"/>
      <c r="B116" s="14"/>
      <c r="C116" s="115"/>
      <c r="D116" s="14"/>
      <c r="E116" s="127" t="s">
        <v>15</v>
      </c>
      <c r="F116" s="115" t="s">
        <v>41</v>
      </c>
      <c r="G116" s="141">
        <f>SUM(G118:G129)</f>
        <v>9880914</v>
      </c>
      <c r="H116" s="20">
        <f>H118+H120+H124+H126+H128+H122</f>
        <v>5227377</v>
      </c>
      <c r="I116" s="147"/>
      <c r="J116" s="20">
        <f>J118+J120+J124+J126+J128+J122</f>
        <v>4000000</v>
      </c>
      <c r="K116" s="147"/>
      <c r="L116" s="20">
        <f>L126</f>
        <v>558000</v>
      </c>
    </row>
    <row r="117" spans="1:12" s="3" customFormat="1" ht="5.25" customHeight="1">
      <c r="A117" s="28"/>
      <c r="B117" s="15"/>
      <c r="C117" s="116"/>
      <c r="D117" s="16"/>
      <c r="E117" s="128"/>
      <c r="F117" s="116"/>
      <c r="G117" s="142"/>
      <c r="H117" s="49"/>
      <c r="I117" s="148"/>
      <c r="J117" s="49"/>
      <c r="K117" s="148"/>
      <c r="L117" s="37"/>
    </row>
    <row r="118" spans="1:12" s="3" customFormat="1" ht="10.5" customHeight="1">
      <c r="A118" s="28"/>
      <c r="B118" s="102">
        <v>37</v>
      </c>
      <c r="C118" s="102">
        <v>70005</v>
      </c>
      <c r="D118" s="102">
        <v>6050</v>
      </c>
      <c r="E118" s="90" t="s">
        <v>47</v>
      </c>
      <c r="F118" s="119" t="s">
        <v>42</v>
      </c>
      <c r="G118" s="88">
        <v>2600000</v>
      </c>
      <c r="H118" s="47">
        <v>600000</v>
      </c>
      <c r="I118" s="48"/>
      <c r="J118" s="47">
        <v>2000000</v>
      </c>
      <c r="K118" s="59"/>
      <c r="L118" s="35"/>
    </row>
    <row r="119" spans="1:12" s="3" customFormat="1" ht="10.5" customHeight="1">
      <c r="A119" s="28"/>
      <c r="B119" s="103"/>
      <c r="C119" s="103"/>
      <c r="D119" s="103"/>
      <c r="E119" s="91"/>
      <c r="F119" s="120"/>
      <c r="G119" s="103"/>
      <c r="H119" s="46"/>
      <c r="I119" s="36"/>
      <c r="J119" s="46"/>
      <c r="K119" s="36"/>
      <c r="L119" s="36"/>
    </row>
    <row r="120" spans="1:12" s="3" customFormat="1" ht="9.75" customHeight="1">
      <c r="A120" s="28"/>
      <c r="B120" s="102">
        <v>38</v>
      </c>
      <c r="C120" s="102">
        <v>75023</v>
      </c>
      <c r="D120" s="102">
        <v>6050</v>
      </c>
      <c r="E120" s="90" t="s">
        <v>48</v>
      </c>
      <c r="F120" s="119" t="s">
        <v>12</v>
      </c>
      <c r="G120" s="88">
        <v>1946474</v>
      </c>
      <c r="H120" s="47">
        <v>1920000</v>
      </c>
      <c r="I120" s="35"/>
      <c r="J120" s="35"/>
      <c r="K120" s="35"/>
      <c r="L120" s="35"/>
    </row>
    <row r="121" spans="1:12" s="3" customFormat="1" ht="8.25" customHeight="1">
      <c r="A121" s="28"/>
      <c r="B121" s="103"/>
      <c r="C121" s="103"/>
      <c r="D121" s="103"/>
      <c r="E121" s="91"/>
      <c r="F121" s="120"/>
      <c r="G121" s="103"/>
      <c r="H121" s="46"/>
      <c r="I121" s="36"/>
      <c r="J121" s="36"/>
      <c r="K121" s="36"/>
      <c r="L121" s="36"/>
    </row>
    <row r="122" spans="1:12" s="3" customFormat="1" ht="8.25" customHeight="1">
      <c r="A122" s="28"/>
      <c r="B122" s="102">
        <v>39</v>
      </c>
      <c r="C122" s="100">
        <v>75412</v>
      </c>
      <c r="D122" s="100">
        <v>6050</v>
      </c>
      <c r="E122" s="90" t="s">
        <v>66</v>
      </c>
      <c r="F122" s="119" t="s">
        <v>65</v>
      </c>
      <c r="G122" s="88">
        <v>1600000</v>
      </c>
      <c r="H122" s="47">
        <v>100000</v>
      </c>
      <c r="I122" s="35"/>
      <c r="J122" s="47">
        <v>1500000</v>
      </c>
      <c r="K122" s="59"/>
      <c r="L122" s="47"/>
    </row>
    <row r="123" spans="1:12" s="3" customFormat="1" ht="8.25" customHeight="1">
      <c r="A123" s="28"/>
      <c r="B123" s="103"/>
      <c r="C123" s="101"/>
      <c r="D123" s="101"/>
      <c r="E123" s="91"/>
      <c r="F123" s="121"/>
      <c r="G123" s="150"/>
      <c r="H123" s="46"/>
      <c r="I123" s="36"/>
      <c r="J123" s="46"/>
      <c r="K123" s="36"/>
      <c r="L123" s="46"/>
    </row>
    <row r="124" spans="1:12" s="3" customFormat="1" ht="10.5" customHeight="1">
      <c r="A124" s="28"/>
      <c r="B124" s="102">
        <v>40</v>
      </c>
      <c r="C124" s="102">
        <v>85121</v>
      </c>
      <c r="D124" s="102">
        <v>6050</v>
      </c>
      <c r="E124" s="90" t="s">
        <v>67</v>
      </c>
      <c r="F124" s="119" t="s">
        <v>12</v>
      </c>
      <c r="G124" s="88">
        <v>376440</v>
      </c>
      <c r="H124" s="47">
        <v>376372</v>
      </c>
      <c r="I124" s="35"/>
      <c r="J124" s="35"/>
      <c r="K124" s="35"/>
      <c r="L124" s="35"/>
    </row>
    <row r="125" spans="1:12" s="3" customFormat="1" ht="10.5" customHeight="1">
      <c r="A125" s="28"/>
      <c r="B125" s="103"/>
      <c r="C125" s="103"/>
      <c r="D125" s="103"/>
      <c r="E125" s="91"/>
      <c r="F125" s="121"/>
      <c r="G125" s="103"/>
      <c r="H125" s="46"/>
      <c r="I125" s="36"/>
      <c r="J125" s="36"/>
      <c r="K125" s="36"/>
      <c r="L125" s="36"/>
    </row>
    <row r="126" spans="1:12" s="3" customFormat="1" ht="10.5" customHeight="1">
      <c r="A126" s="28"/>
      <c r="B126" s="102">
        <v>41</v>
      </c>
      <c r="C126" s="100">
        <v>92109</v>
      </c>
      <c r="D126" s="100">
        <v>6050</v>
      </c>
      <c r="E126" s="90" t="s">
        <v>36</v>
      </c>
      <c r="F126" s="119" t="s">
        <v>61</v>
      </c>
      <c r="G126" s="88">
        <v>1158000</v>
      </c>
      <c r="H126" s="47">
        <v>100000</v>
      </c>
      <c r="I126" s="50"/>
      <c r="J126" s="47">
        <v>500000</v>
      </c>
      <c r="K126" s="61"/>
      <c r="L126" s="47">
        <v>558000</v>
      </c>
    </row>
    <row r="127" spans="1:12" s="3" customFormat="1" ht="10.5" customHeight="1">
      <c r="A127" s="28"/>
      <c r="B127" s="103"/>
      <c r="C127" s="101"/>
      <c r="D127" s="101"/>
      <c r="E127" s="91"/>
      <c r="F127" s="121"/>
      <c r="G127" s="150"/>
      <c r="H127" s="64"/>
      <c r="I127" s="50"/>
      <c r="J127" s="64"/>
      <c r="K127" s="50"/>
      <c r="L127" s="64"/>
    </row>
    <row r="128" spans="1:12" s="3" customFormat="1" ht="10.5" customHeight="1">
      <c r="A128" s="28"/>
      <c r="B128" s="102">
        <v>42</v>
      </c>
      <c r="C128" s="102">
        <v>92109</v>
      </c>
      <c r="D128" s="102">
        <v>6050</v>
      </c>
      <c r="E128" s="168" t="s">
        <v>77</v>
      </c>
      <c r="F128" s="119" t="s">
        <v>12</v>
      </c>
      <c r="G128" s="88">
        <v>2200000</v>
      </c>
      <c r="H128" s="47">
        <v>2131005</v>
      </c>
      <c r="I128" s="35"/>
      <c r="J128" s="170"/>
      <c r="K128" s="35"/>
      <c r="L128" s="170"/>
    </row>
    <row r="129" spans="1:12" s="3" customFormat="1" ht="10.5" customHeight="1">
      <c r="A129" s="28"/>
      <c r="B129" s="103"/>
      <c r="C129" s="103"/>
      <c r="D129" s="103"/>
      <c r="E129" s="169"/>
      <c r="F129" s="121"/>
      <c r="G129" s="103"/>
      <c r="H129" s="46"/>
      <c r="I129" s="36"/>
      <c r="J129" s="46"/>
      <c r="K129" s="36"/>
      <c r="L129" s="46"/>
    </row>
    <row r="130" spans="2:12" s="3" customFormat="1" ht="12.75" customHeight="1">
      <c r="B130" s="62"/>
      <c r="C130" s="151"/>
      <c r="D130" s="63"/>
      <c r="E130" s="149" t="s">
        <v>16</v>
      </c>
      <c r="F130" s="115" t="s">
        <v>45</v>
      </c>
      <c r="G130" s="141">
        <f>SUM(G132:G141)</f>
        <v>21228227</v>
      </c>
      <c r="H130" s="65">
        <f>H132+H134+H136+H138+H140</f>
        <v>2662400</v>
      </c>
      <c r="I130" s="147"/>
      <c r="J130" s="20">
        <f>J132+J134+J136+J138+J140</f>
        <v>8400000</v>
      </c>
      <c r="K130" s="67"/>
      <c r="L130" s="20">
        <f>L134+L138+L140</f>
        <v>10000000</v>
      </c>
    </row>
    <row r="131" spans="2:12" s="3" customFormat="1" ht="8.25" customHeight="1">
      <c r="B131" s="15"/>
      <c r="C131" s="116"/>
      <c r="D131" s="16"/>
      <c r="E131" s="128"/>
      <c r="F131" s="116"/>
      <c r="G131" s="142"/>
      <c r="H131" s="21"/>
      <c r="I131" s="148"/>
      <c r="J131" s="21"/>
      <c r="K131" s="68"/>
      <c r="L131" s="21"/>
    </row>
    <row r="132" spans="2:12" s="3" customFormat="1" ht="8.25" customHeight="1">
      <c r="B132" s="100">
        <v>43</v>
      </c>
      <c r="C132" s="100">
        <v>80101</v>
      </c>
      <c r="D132" s="100">
        <v>6050</v>
      </c>
      <c r="E132" s="98" t="s">
        <v>50</v>
      </c>
      <c r="F132" s="129" t="s">
        <v>42</v>
      </c>
      <c r="G132" s="124">
        <v>1060000</v>
      </c>
      <c r="H132" s="17">
        <v>60000</v>
      </c>
      <c r="I132" s="51"/>
      <c r="J132" s="17">
        <v>1000000</v>
      </c>
      <c r="K132" s="25"/>
      <c r="L132" s="25"/>
    </row>
    <row r="133" spans="2:12" s="3" customFormat="1" ht="8.25" customHeight="1">
      <c r="B133" s="105"/>
      <c r="C133" s="101"/>
      <c r="D133" s="101"/>
      <c r="E133" s="99"/>
      <c r="F133" s="107"/>
      <c r="G133" s="138"/>
      <c r="H133" s="18"/>
      <c r="I133" s="24"/>
      <c r="J133" s="18"/>
      <c r="K133" s="24"/>
      <c r="L133" s="24"/>
    </row>
    <row r="134" spans="2:12" s="3" customFormat="1" ht="8.25" customHeight="1">
      <c r="B134" s="100">
        <v>44</v>
      </c>
      <c r="C134" s="100">
        <v>80101</v>
      </c>
      <c r="D134" s="100">
        <v>6050</v>
      </c>
      <c r="E134" s="98" t="s">
        <v>38</v>
      </c>
      <c r="F134" s="129" t="s">
        <v>41</v>
      </c>
      <c r="G134" s="124">
        <v>8300000</v>
      </c>
      <c r="H134" s="17">
        <v>1242400</v>
      </c>
      <c r="I134" s="51"/>
      <c r="J134" s="17">
        <v>2000000</v>
      </c>
      <c r="K134" s="25"/>
      <c r="L134" s="17">
        <v>5000000</v>
      </c>
    </row>
    <row r="135" spans="2:12" s="3" customFormat="1" ht="8.25" customHeight="1">
      <c r="B135" s="101"/>
      <c r="C135" s="101"/>
      <c r="D135" s="101"/>
      <c r="E135" s="99"/>
      <c r="F135" s="107"/>
      <c r="G135" s="138"/>
      <c r="H135" s="18"/>
      <c r="I135" s="24"/>
      <c r="J135" s="18"/>
      <c r="K135" s="24"/>
      <c r="L135" s="18"/>
    </row>
    <row r="136" spans="2:12" s="3" customFormat="1" ht="8.25" customHeight="1">
      <c r="B136" s="100">
        <v>45</v>
      </c>
      <c r="C136" s="100">
        <v>80101</v>
      </c>
      <c r="D136" s="100">
        <v>6050</v>
      </c>
      <c r="E136" s="98" t="s">
        <v>51</v>
      </c>
      <c r="F136" s="129" t="s">
        <v>42</v>
      </c>
      <c r="G136" s="124">
        <v>2060000</v>
      </c>
      <c r="H136" s="17">
        <v>60000</v>
      </c>
      <c r="I136" s="51"/>
      <c r="J136" s="17">
        <v>2000000</v>
      </c>
      <c r="K136" s="25"/>
      <c r="L136" s="25"/>
    </row>
    <row r="137" spans="2:12" s="3" customFormat="1" ht="8.25" customHeight="1">
      <c r="B137" s="105"/>
      <c r="C137" s="101"/>
      <c r="D137" s="101"/>
      <c r="E137" s="99"/>
      <c r="F137" s="107"/>
      <c r="G137" s="138"/>
      <c r="H137" s="18"/>
      <c r="I137" s="24"/>
      <c r="J137" s="18"/>
      <c r="K137" s="24"/>
      <c r="L137" s="24"/>
    </row>
    <row r="138" spans="2:12" s="3" customFormat="1" ht="10.5" customHeight="1">
      <c r="B138" s="100">
        <v>46</v>
      </c>
      <c r="C138" s="100">
        <v>80104</v>
      </c>
      <c r="D138" s="100">
        <v>6050</v>
      </c>
      <c r="E138" s="98" t="s">
        <v>55</v>
      </c>
      <c r="F138" s="129" t="s">
        <v>61</v>
      </c>
      <c r="G138" s="124">
        <v>4200000</v>
      </c>
      <c r="H138" s="17">
        <v>200000</v>
      </c>
      <c r="I138" s="41"/>
      <c r="J138" s="17">
        <v>1000000</v>
      </c>
      <c r="K138" s="40"/>
      <c r="L138" s="17">
        <v>3000000</v>
      </c>
    </row>
    <row r="139" spans="2:12" s="3" customFormat="1" ht="10.5" customHeight="1">
      <c r="B139" s="101"/>
      <c r="C139" s="101"/>
      <c r="D139" s="101"/>
      <c r="E139" s="99"/>
      <c r="F139" s="107"/>
      <c r="G139" s="138"/>
      <c r="H139" s="71"/>
      <c r="I139" s="40"/>
      <c r="J139" s="18"/>
      <c r="K139" s="40"/>
      <c r="L139" s="18"/>
    </row>
    <row r="140" spans="2:12" s="3" customFormat="1" ht="12" customHeight="1">
      <c r="B140" s="100">
        <v>47</v>
      </c>
      <c r="C140" s="100">
        <v>80104</v>
      </c>
      <c r="D140" s="100">
        <v>6050</v>
      </c>
      <c r="E140" s="98" t="s">
        <v>37</v>
      </c>
      <c r="F140" s="129" t="s">
        <v>45</v>
      </c>
      <c r="G140" s="124">
        <v>5608227</v>
      </c>
      <c r="H140" s="17">
        <v>1100000</v>
      </c>
      <c r="I140" s="25"/>
      <c r="J140" s="17">
        <v>2400000</v>
      </c>
      <c r="K140" s="25"/>
      <c r="L140" s="17">
        <v>2000000</v>
      </c>
    </row>
    <row r="141" spans="2:12" s="3" customFormat="1" ht="10.5" customHeight="1">
      <c r="B141" s="105"/>
      <c r="C141" s="101"/>
      <c r="D141" s="101"/>
      <c r="E141" s="99"/>
      <c r="F141" s="107"/>
      <c r="G141" s="138"/>
      <c r="H141" s="18"/>
      <c r="I141" s="24"/>
      <c r="J141" s="18"/>
      <c r="K141" s="24"/>
      <c r="L141" s="18"/>
    </row>
    <row r="142" spans="2:12" ht="12" customHeight="1">
      <c r="B142" s="154" t="s">
        <v>0</v>
      </c>
      <c r="C142" s="155"/>
      <c r="D142" s="155"/>
      <c r="E142" s="156"/>
      <c r="F142" s="10"/>
      <c r="G142" s="160">
        <f>G130+G13+G116+G33</f>
        <v>140578992</v>
      </c>
      <c r="H142" s="22">
        <f>H13+H130+H116+H33</f>
        <v>37711578</v>
      </c>
      <c r="I142" s="152">
        <f>I13+I130</f>
        <v>0</v>
      </c>
      <c r="J142" s="22">
        <f>J13+J116+J130+J33</f>
        <v>38034400</v>
      </c>
      <c r="K142" s="22"/>
      <c r="L142" s="53">
        <f>L13+L116+L130+L33</f>
        <v>11058000</v>
      </c>
    </row>
    <row r="143" spans="2:12" ht="10.5" customHeight="1">
      <c r="B143" s="157"/>
      <c r="C143" s="158"/>
      <c r="D143" s="158"/>
      <c r="E143" s="159"/>
      <c r="F143" s="8"/>
      <c r="G143" s="161"/>
      <c r="H143" s="23">
        <f>H14+H131</f>
        <v>18250000</v>
      </c>
      <c r="I143" s="153"/>
      <c r="J143" s="23">
        <f>J14</f>
        <v>8000000</v>
      </c>
      <c r="K143" s="23"/>
      <c r="L143" s="54">
        <f>L14</f>
        <v>8000000</v>
      </c>
    </row>
    <row r="144" spans="2:8" ht="5.25" customHeight="1">
      <c r="B144" s="30"/>
      <c r="C144" s="30"/>
      <c r="D144" s="30"/>
      <c r="E144" s="30"/>
      <c r="F144" s="30"/>
      <c r="G144" s="31"/>
      <c r="H144" s="12"/>
    </row>
    <row r="145" spans="2:11" ht="18" customHeight="1">
      <c r="B145" s="44" t="s">
        <v>44</v>
      </c>
      <c r="C145" s="45"/>
      <c r="D145" s="45"/>
      <c r="E145" s="45"/>
      <c r="F145" s="11"/>
      <c r="G145" s="32"/>
      <c r="H145" s="11"/>
      <c r="I145" s="11"/>
      <c r="J145" s="11"/>
      <c r="K145" s="11"/>
    </row>
    <row r="146" spans="2:12" ht="24" customHeight="1">
      <c r="B146" s="44"/>
      <c r="C146" s="104" t="s">
        <v>68</v>
      </c>
      <c r="D146" s="104"/>
      <c r="E146" s="104"/>
      <c r="F146" s="104"/>
      <c r="G146" s="104"/>
      <c r="H146" s="104"/>
      <c r="I146" s="104"/>
      <c r="J146" s="104"/>
      <c r="K146" s="104"/>
      <c r="L146" s="104"/>
    </row>
    <row r="180" spans="5:7" ht="9.75">
      <c r="E180" s="33"/>
      <c r="F180" s="33"/>
      <c r="G180" s="34"/>
    </row>
    <row r="181" spans="5:7" ht="9.75">
      <c r="E181" s="33"/>
      <c r="F181" s="33"/>
      <c r="G181" s="34"/>
    </row>
    <row r="182" spans="5:7" ht="9.75">
      <c r="E182" s="33"/>
      <c r="F182" s="33"/>
      <c r="G182" s="34"/>
    </row>
    <row r="183" spans="5:7" ht="9.75">
      <c r="E183" s="33"/>
      <c r="F183" s="33"/>
      <c r="G183" s="34"/>
    </row>
    <row r="184" spans="5:7" ht="9.75">
      <c r="E184" s="33"/>
      <c r="F184" s="33"/>
      <c r="G184" s="34"/>
    </row>
    <row r="185" spans="5:7" ht="9.75">
      <c r="E185" s="33"/>
      <c r="F185" s="33"/>
      <c r="G185" s="34"/>
    </row>
    <row r="186" spans="5:7" ht="9.75">
      <c r="E186" s="33"/>
      <c r="F186" s="33"/>
      <c r="G186" s="34"/>
    </row>
    <row r="187" spans="5:7" ht="9.75">
      <c r="E187" s="33"/>
      <c r="F187" s="33"/>
      <c r="G187" s="34"/>
    </row>
    <row r="188" spans="5:7" ht="9.75">
      <c r="E188" s="33"/>
      <c r="F188" s="33"/>
      <c r="G188" s="34"/>
    </row>
  </sheetData>
  <mergeCells count="354">
    <mergeCell ref="C128:C129"/>
    <mergeCell ref="B128:B129"/>
    <mergeCell ref="B122:B123"/>
    <mergeCell ref="C122:C123"/>
    <mergeCell ref="D122:D123"/>
    <mergeCell ref="E122:E123"/>
    <mergeCell ref="B27:B28"/>
    <mergeCell ref="C27:C28"/>
    <mergeCell ref="D27:D28"/>
    <mergeCell ref="B29:B30"/>
    <mergeCell ref="C29:C30"/>
    <mergeCell ref="D29:D30"/>
    <mergeCell ref="I27:I28"/>
    <mergeCell ref="K27:K28"/>
    <mergeCell ref="F29:F30"/>
    <mergeCell ref="G29:G30"/>
    <mergeCell ref="I29:I30"/>
    <mergeCell ref="K29:K30"/>
    <mergeCell ref="G19:G20"/>
    <mergeCell ref="E27:E28"/>
    <mergeCell ref="G21:G22"/>
    <mergeCell ref="F21:F22"/>
    <mergeCell ref="E25:E26"/>
    <mergeCell ref="F27:F28"/>
    <mergeCell ref="G27:G28"/>
    <mergeCell ref="E19:E20"/>
    <mergeCell ref="F19:F20"/>
    <mergeCell ref="E29:E30"/>
    <mergeCell ref="D45:D46"/>
    <mergeCell ref="D43:D44"/>
    <mergeCell ref="E41:E42"/>
    <mergeCell ref="E43:E44"/>
    <mergeCell ref="D37:D38"/>
    <mergeCell ref="D35:D36"/>
    <mergeCell ref="D31:D32"/>
    <mergeCell ref="E37:E38"/>
    <mergeCell ref="D39:D40"/>
    <mergeCell ref="F51:F52"/>
    <mergeCell ref="F55:F56"/>
    <mergeCell ref="E55:E56"/>
    <mergeCell ref="F47:F48"/>
    <mergeCell ref="E51:E52"/>
    <mergeCell ref="E45:E46"/>
    <mergeCell ref="C75:C76"/>
    <mergeCell ref="D75:D76"/>
    <mergeCell ref="E75:E76"/>
    <mergeCell ref="C73:C74"/>
    <mergeCell ref="D73:D74"/>
    <mergeCell ref="E73:E74"/>
    <mergeCell ref="C65:C66"/>
    <mergeCell ref="D65:D66"/>
    <mergeCell ref="C67:C68"/>
    <mergeCell ref="C85:C86"/>
    <mergeCell ref="E83:E84"/>
    <mergeCell ref="C93:C94"/>
    <mergeCell ref="D93:D94"/>
    <mergeCell ref="E93:E94"/>
    <mergeCell ref="D124:D125"/>
    <mergeCell ref="B81:B82"/>
    <mergeCell ref="C81:C82"/>
    <mergeCell ref="C83:C84"/>
    <mergeCell ref="D81:D82"/>
    <mergeCell ref="D83:D84"/>
    <mergeCell ref="G49:G50"/>
    <mergeCell ref="F49:F50"/>
    <mergeCell ref="G47:G48"/>
    <mergeCell ref="G43:G44"/>
    <mergeCell ref="G45:G46"/>
    <mergeCell ref="F45:F46"/>
    <mergeCell ref="F43:F44"/>
    <mergeCell ref="F87:F88"/>
    <mergeCell ref="F85:F86"/>
    <mergeCell ref="G85:G86"/>
    <mergeCell ref="G132:G133"/>
    <mergeCell ref="F91:F92"/>
    <mergeCell ref="F128:F129"/>
    <mergeCell ref="G128:G129"/>
    <mergeCell ref="G87:G88"/>
    <mergeCell ref="G116:G117"/>
    <mergeCell ref="F122:F123"/>
    <mergeCell ref="G136:G137"/>
    <mergeCell ref="F89:F90"/>
    <mergeCell ref="G89:G90"/>
    <mergeCell ref="G91:G92"/>
    <mergeCell ref="F136:F137"/>
    <mergeCell ref="F93:F94"/>
    <mergeCell ref="G122:G123"/>
    <mergeCell ref="F77:F78"/>
    <mergeCell ref="F81:F82"/>
    <mergeCell ref="F79:F80"/>
    <mergeCell ref="B77:B78"/>
    <mergeCell ref="C77:C78"/>
    <mergeCell ref="D77:D78"/>
    <mergeCell ref="B79:B80"/>
    <mergeCell ref="E79:E80"/>
    <mergeCell ref="C79:C80"/>
    <mergeCell ref="E77:E78"/>
    <mergeCell ref="B75:B76"/>
    <mergeCell ref="F75:F76"/>
    <mergeCell ref="G75:G76"/>
    <mergeCell ref="G59:G62"/>
    <mergeCell ref="E61:E62"/>
    <mergeCell ref="G67:G68"/>
    <mergeCell ref="G63:G64"/>
    <mergeCell ref="F63:F64"/>
    <mergeCell ref="F59:F62"/>
    <mergeCell ref="E59:E60"/>
    <mergeCell ref="G65:G66"/>
    <mergeCell ref="F65:F66"/>
    <mergeCell ref="E65:E66"/>
    <mergeCell ref="E67:E68"/>
    <mergeCell ref="F67:F68"/>
    <mergeCell ref="F69:F70"/>
    <mergeCell ref="B69:B70"/>
    <mergeCell ref="G71:G72"/>
    <mergeCell ref="E69:E70"/>
    <mergeCell ref="B71:B72"/>
    <mergeCell ref="C71:C72"/>
    <mergeCell ref="D71:D72"/>
    <mergeCell ref="C69:C70"/>
    <mergeCell ref="D69:D70"/>
    <mergeCell ref="D67:D68"/>
    <mergeCell ref="C59:C62"/>
    <mergeCell ref="B43:B44"/>
    <mergeCell ref="B45:B46"/>
    <mergeCell ref="B49:B50"/>
    <mergeCell ref="C43:C44"/>
    <mergeCell ref="B59:B62"/>
    <mergeCell ref="B47:B48"/>
    <mergeCell ref="C45:C46"/>
    <mergeCell ref="B51:B52"/>
    <mergeCell ref="E63:E64"/>
    <mergeCell ref="C47:C48"/>
    <mergeCell ref="D47:D48"/>
    <mergeCell ref="D49:D50"/>
    <mergeCell ref="C49:C50"/>
    <mergeCell ref="C51:C52"/>
    <mergeCell ref="C53:C54"/>
    <mergeCell ref="C31:C32"/>
    <mergeCell ref="C33:C34"/>
    <mergeCell ref="B31:B32"/>
    <mergeCell ref="B35:B36"/>
    <mergeCell ref="C35:C36"/>
    <mergeCell ref="B37:B38"/>
    <mergeCell ref="C37:C38"/>
    <mergeCell ref="B41:B42"/>
    <mergeCell ref="C41:C42"/>
    <mergeCell ref="B39:B40"/>
    <mergeCell ref="C39:C40"/>
    <mergeCell ref="B55:B56"/>
    <mergeCell ref="D55:D56"/>
    <mergeCell ref="D53:D54"/>
    <mergeCell ref="D51:D52"/>
    <mergeCell ref="C55:C56"/>
    <mergeCell ref="C136:C137"/>
    <mergeCell ref="D134:D135"/>
    <mergeCell ref="B63:B64"/>
    <mergeCell ref="C63:C64"/>
    <mergeCell ref="D63:D64"/>
    <mergeCell ref="B93:B94"/>
    <mergeCell ref="B91:B92"/>
    <mergeCell ref="C91:C92"/>
    <mergeCell ref="B83:B84"/>
    <mergeCell ref="B85:B86"/>
    <mergeCell ref="E140:E141"/>
    <mergeCell ref="B134:B135"/>
    <mergeCell ref="C116:C117"/>
    <mergeCell ref="D136:D137"/>
    <mergeCell ref="E136:E137"/>
    <mergeCell ref="E134:E135"/>
    <mergeCell ref="E120:E121"/>
    <mergeCell ref="E124:E125"/>
    <mergeCell ref="C132:C133"/>
    <mergeCell ref="C134:C135"/>
    <mergeCell ref="C130:C131"/>
    <mergeCell ref="I142:I143"/>
    <mergeCell ref="B142:E143"/>
    <mergeCell ref="G142:G143"/>
    <mergeCell ref="C138:C139"/>
    <mergeCell ref="F140:F141"/>
    <mergeCell ref="G140:G141"/>
    <mergeCell ref="B138:B139"/>
    <mergeCell ref="D138:D139"/>
    <mergeCell ref="E138:E139"/>
    <mergeCell ref="I130:I131"/>
    <mergeCell ref="B120:B121"/>
    <mergeCell ref="G118:G119"/>
    <mergeCell ref="C120:C121"/>
    <mergeCell ref="C124:C125"/>
    <mergeCell ref="G124:G125"/>
    <mergeCell ref="E130:E131"/>
    <mergeCell ref="C126:C127"/>
    <mergeCell ref="F126:F127"/>
    <mergeCell ref="G126:G127"/>
    <mergeCell ref="K116:K117"/>
    <mergeCell ref="I116:I117"/>
    <mergeCell ref="F134:F135"/>
    <mergeCell ref="G134:G135"/>
    <mergeCell ref="G130:G131"/>
    <mergeCell ref="F132:F133"/>
    <mergeCell ref="F116:F117"/>
    <mergeCell ref="G120:G121"/>
    <mergeCell ref="I114:I115"/>
    <mergeCell ref="K114:K115"/>
    <mergeCell ref="G35:G36"/>
    <mergeCell ref="F37:F38"/>
    <mergeCell ref="G37:G38"/>
    <mergeCell ref="F41:F42"/>
    <mergeCell ref="G41:G42"/>
    <mergeCell ref="G81:G82"/>
    <mergeCell ref="G55:G56"/>
    <mergeCell ref="G51:G52"/>
    <mergeCell ref="G83:G84"/>
    <mergeCell ref="F83:F84"/>
    <mergeCell ref="H59:L59"/>
    <mergeCell ref="H60:I60"/>
    <mergeCell ref="J60:K60"/>
    <mergeCell ref="I61:I62"/>
    <mergeCell ref="K61:K62"/>
    <mergeCell ref="F73:F74"/>
    <mergeCell ref="G73:G74"/>
    <mergeCell ref="G69:G70"/>
    <mergeCell ref="H113:I113"/>
    <mergeCell ref="J113:K113"/>
    <mergeCell ref="G93:G94"/>
    <mergeCell ref="H112:L112"/>
    <mergeCell ref="B9:B12"/>
    <mergeCell ref="H9:L9"/>
    <mergeCell ref="E9:E10"/>
    <mergeCell ref="E11:E12"/>
    <mergeCell ref="C9:C12"/>
    <mergeCell ref="D9:D12"/>
    <mergeCell ref="H10:I10"/>
    <mergeCell ref="I11:I12"/>
    <mergeCell ref="G9:G12"/>
    <mergeCell ref="K11:K12"/>
    <mergeCell ref="G13:G14"/>
    <mergeCell ref="F138:F139"/>
    <mergeCell ref="G138:G139"/>
    <mergeCell ref="F13:F14"/>
    <mergeCell ref="G77:G78"/>
    <mergeCell ref="G79:G80"/>
    <mergeCell ref="F112:F115"/>
    <mergeCell ref="G112:G115"/>
    <mergeCell ref="G53:G54"/>
    <mergeCell ref="G33:G34"/>
    <mergeCell ref="F9:F12"/>
    <mergeCell ref="J10:K10"/>
    <mergeCell ref="F23:F24"/>
    <mergeCell ref="G31:G32"/>
    <mergeCell ref="K31:K32"/>
    <mergeCell ref="K23:K24"/>
    <mergeCell ref="G17:G18"/>
    <mergeCell ref="I31:I32"/>
    <mergeCell ref="F15:F16"/>
    <mergeCell ref="G15:G16"/>
    <mergeCell ref="F17:F18"/>
    <mergeCell ref="E21:E22"/>
    <mergeCell ref="E17:E18"/>
    <mergeCell ref="F71:F72"/>
    <mergeCell ref="F53:F54"/>
    <mergeCell ref="E71:E72"/>
    <mergeCell ref="E39:E40"/>
    <mergeCell ref="E31:E32"/>
    <mergeCell ref="F31:F32"/>
    <mergeCell ref="E33:E34"/>
    <mergeCell ref="L23:L24"/>
    <mergeCell ref="G23:G24"/>
    <mergeCell ref="I23:I24"/>
    <mergeCell ref="E116:E117"/>
    <mergeCell ref="F25:F26"/>
    <mergeCell ref="G39:G40"/>
    <mergeCell ref="F35:F36"/>
    <mergeCell ref="E35:E36"/>
    <mergeCell ref="F33:F34"/>
    <mergeCell ref="F39:F40"/>
    <mergeCell ref="L25:L26"/>
    <mergeCell ref="G25:G26"/>
    <mergeCell ref="I25:I26"/>
    <mergeCell ref="K25:K26"/>
    <mergeCell ref="I13:I14"/>
    <mergeCell ref="F130:F131"/>
    <mergeCell ref="E13:E14"/>
    <mergeCell ref="E15:E16"/>
    <mergeCell ref="E23:E24"/>
    <mergeCell ref="F118:F119"/>
    <mergeCell ref="F124:F125"/>
    <mergeCell ref="E118:E119"/>
    <mergeCell ref="E126:E127"/>
    <mergeCell ref="F120:F121"/>
    <mergeCell ref="D21:D22"/>
    <mergeCell ref="B15:B16"/>
    <mergeCell ref="C15:C16"/>
    <mergeCell ref="D15:D16"/>
    <mergeCell ref="D17:D18"/>
    <mergeCell ref="B17:B18"/>
    <mergeCell ref="C17:C18"/>
    <mergeCell ref="C19:C20"/>
    <mergeCell ref="D19:D20"/>
    <mergeCell ref="B19:B20"/>
    <mergeCell ref="B65:B66"/>
    <mergeCell ref="D25:D26"/>
    <mergeCell ref="B21:B22"/>
    <mergeCell ref="B25:B26"/>
    <mergeCell ref="C25:C26"/>
    <mergeCell ref="D23:D24"/>
    <mergeCell ref="B23:B24"/>
    <mergeCell ref="C23:C24"/>
    <mergeCell ref="C21:C22"/>
    <mergeCell ref="B53:B54"/>
    <mergeCell ref="B112:B115"/>
    <mergeCell ref="C112:C115"/>
    <mergeCell ref="D112:D115"/>
    <mergeCell ref="B118:B119"/>
    <mergeCell ref="C118:C119"/>
    <mergeCell ref="B7:J7"/>
    <mergeCell ref="C146:L146"/>
    <mergeCell ref="B140:B141"/>
    <mergeCell ref="C140:C141"/>
    <mergeCell ref="B132:B133"/>
    <mergeCell ref="B136:B137"/>
    <mergeCell ref="B126:B127"/>
    <mergeCell ref="D140:D141"/>
    <mergeCell ref="B124:B125"/>
    <mergeCell ref="E114:E115"/>
    <mergeCell ref="E85:E86"/>
    <mergeCell ref="D91:D92"/>
    <mergeCell ref="B67:B68"/>
    <mergeCell ref="D89:D90"/>
    <mergeCell ref="B89:B90"/>
    <mergeCell ref="C89:C90"/>
    <mergeCell ref="C87:C88"/>
    <mergeCell ref="B87:B88"/>
    <mergeCell ref="B73:B74"/>
    <mergeCell ref="E91:E92"/>
    <mergeCell ref="D41:D42"/>
    <mergeCell ref="E89:E90"/>
    <mergeCell ref="D79:D80"/>
    <mergeCell ref="D85:D86"/>
    <mergeCell ref="D59:D62"/>
    <mergeCell ref="E53:E54"/>
    <mergeCell ref="E47:E48"/>
    <mergeCell ref="E49:E50"/>
    <mergeCell ref="E87:E88"/>
    <mergeCell ref="E81:E82"/>
    <mergeCell ref="D87:D88"/>
    <mergeCell ref="D132:D133"/>
    <mergeCell ref="D120:D121"/>
    <mergeCell ref="D118:D119"/>
    <mergeCell ref="D128:D129"/>
    <mergeCell ref="E112:E113"/>
    <mergeCell ref="E132:E133"/>
    <mergeCell ref="D126:D127"/>
    <mergeCell ref="E128:E129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2007-04-03T08:14:43Z</cp:lastPrinted>
  <dcterms:created xsi:type="dcterms:W3CDTF">2002-08-13T10:14:59Z</dcterms:created>
  <dcterms:modified xsi:type="dcterms:W3CDTF">2007-04-03T08:14:52Z</dcterms:modified>
  <cp:category/>
  <cp:version/>
  <cp:contentType/>
  <cp:contentStatus/>
</cp:coreProperties>
</file>