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<sst xmlns="http://schemas.openxmlformats.org/spreadsheetml/2006/main" count="43" uniqueCount="38">
  <si>
    <t xml:space="preserve">związane z finansowaniem niedoboru 
i rozdysponowaniem nadwyżki budżetowej 
oraz z prywatyzacji majątku jednostek samorządu terytorialnego </t>
  </si>
  <si>
    <t xml:space="preserve">I. </t>
  </si>
  <si>
    <t xml:space="preserve">Razem PRZYCHODY </t>
  </si>
  <si>
    <t xml:space="preserve">II. </t>
  </si>
  <si>
    <t xml:space="preserve">Razem ROZCHODY </t>
  </si>
  <si>
    <t xml:space="preserve">1. Planowane dochody </t>
  </si>
  <si>
    <t xml:space="preserve">2. Planowane wydatki </t>
  </si>
  <si>
    <t>Treść</t>
  </si>
  <si>
    <t>§ 952</t>
  </si>
  <si>
    <t>§ 992</t>
  </si>
  <si>
    <t xml:space="preserve">3. Wynik: różnica między 1 i 2 (+) lub 2 i 1 (-) </t>
  </si>
  <si>
    <t xml:space="preserve">Klasyfikacja 
przychodów 
i rozchodów </t>
  </si>
  <si>
    <t xml:space="preserve">I.       Informacje uzupełniające </t>
  </si>
  <si>
    <t>Pożyczkami długoterminowymi:</t>
  </si>
  <si>
    <t>Spłata kredytów i pożyczek:</t>
  </si>
  <si>
    <t xml:space="preserve">Planowane do zaciągnięcia pożyczki </t>
  </si>
  <si>
    <t xml:space="preserve"> na finansowanie zadań inwestycyjnych</t>
  </si>
  <si>
    <t>Wolne środki jako nadwyżka środków pieniężnych na rachunku bieżącym budżetu gminy wynikających z rozliczeń kredytów i pożyczek z lat ubiegłych</t>
  </si>
  <si>
    <t>§ 955</t>
  </si>
  <si>
    <t>1.</t>
  </si>
  <si>
    <t xml:space="preserve">Łączna kwota przychodów </t>
  </si>
  <si>
    <t>III.</t>
  </si>
  <si>
    <t xml:space="preserve">III.     Pokrycie deficytu </t>
  </si>
  <si>
    <t>IV.</t>
  </si>
  <si>
    <t>3.</t>
  </si>
  <si>
    <t>PRZYCHODY I ROZCHODY BUDŻETU GMINY NA 2009 ROK - PO ZMIANACH</t>
  </si>
  <si>
    <t>Wolnymi środkami jako nadwyżka środków pieniężnych na rachunku budżetu gminy wynikających z rozliczeń kredytów i pożyczek z lat ubiegłych</t>
  </si>
  <si>
    <t>2.</t>
  </si>
  <si>
    <t>Spłata pożyczek i kredytów w wysokości 3.463.314,-zł następuje z wolnych  środków   jako nadwyżki  środków pieniężnych na rachunku bieżącym budżetu gminy wynikających z rozliczeń kredytów i pożyczek z lat ubiegłych z kwoty 3.719.761-zł</t>
  </si>
  <si>
    <t>Papiery wartościowe (obligacje)</t>
  </si>
  <si>
    <t>§ 931</t>
  </si>
  <si>
    <t>4.</t>
  </si>
  <si>
    <t>Papierami wartościowymi (obligacjami)</t>
  </si>
  <si>
    <t>Planowane do zaciągnięcia kredyty</t>
  </si>
  <si>
    <t xml:space="preserve">        w tym spłata pożyczek i kredytów</t>
  </si>
  <si>
    <t>Kwota  po zmianach</t>
  </si>
  <si>
    <t>Kredytami długoterminowymi</t>
  </si>
  <si>
    <r>
      <t xml:space="preserve">Załącznik Nr 3
</t>
    </r>
    <r>
      <rPr>
        <b/>
        <sz val="10"/>
        <rFont val="Arial CE"/>
        <family val="2"/>
      </rPr>
      <t xml:space="preserve">
do Uchwały  Nr  428/XXXI/2009                                  Rady Gminy Lesznowola 
z dnia 15 września 2009r.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</si>
</sst>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8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" fontId="0" fillId="0" borderId="0" xfId="0" applyNumberFormat="1" applyBorder="1" applyAlignment="1" quotePrefix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3" fontId="6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wrapText="1"/>
    </xf>
    <xf numFmtId="3" fontId="6" fillId="2" borderId="0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W%20BUD&#379;ECIE%20pr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53">
          <cell r="E53">
            <v>100193451</v>
          </cell>
        </row>
      </sheetData>
      <sheetData sheetId="1">
        <row r="34">
          <cell r="F34">
            <v>133123898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2.875" style="1" customWidth="1"/>
    <col min="2" max="2" width="5.25390625" style="1" customWidth="1"/>
    <col min="3" max="3" width="35.00390625" style="1" customWidth="1"/>
    <col min="4" max="4" width="11.375" style="1" customWidth="1"/>
    <col min="5" max="5" width="11.75390625" style="1" customWidth="1"/>
    <col min="6" max="6" width="11.00390625" style="1" customWidth="1"/>
    <col min="7" max="7" width="11.375" style="1" customWidth="1"/>
    <col min="8" max="8" width="10.125" style="1" bestFit="1" customWidth="1"/>
    <col min="9" max="16384" width="9.125" style="1" customWidth="1"/>
  </cols>
  <sheetData>
    <row r="1" spans="3:7" ht="81" customHeight="1">
      <c r="C1" s="11"/>
      <c r="D1" s="27"/>
      <c r="E1" s="46" t="s">
        <v>37</v>
      </c>
      <c r="F1" s="46"/>
      <c r="G1" s="46"/>
    </row>
    <row r="2" spans="3:5" ht="10.5" customHeight="1">
      <c r="C2" s="11"/>
      <c r="D2" s="11"/>
      <c r="E2" s="12"/>
    </row>
    <row r="3" spans="1:7" ht="23.25" customHeight="1">
      <c r="A3" s="40" t="s">
        <v>25</v>
      </c>
      <c r="B3" s="40"/>
      <c r="C3" s="40"/>
      <c r="D3" s="40"/>
      <c r="E3" s="40"/>
      <c r="F3" s="40"/>
      <c r="G3" s="40"/>
    </row>
    <row r="4" spans="2:5" ht="8.25" customHeight="1">
      <c r="B4" s="2"/>
      <c r="C4" s="2"/>
      <c r="D4" s="2"/>
      <c r="E4" s="2"/>
    </row>
    <row r="5" spans="2:5" ht="39.75" customHeight="1">
      <c r="B5" s="42" t="s">
        <v>0</v>
      </c>
      <c r="C5" s="42"/>
      <c r="D5" s="42"/>
      <c r="E5" s="42"/>
    </row>
    <row r="6" ht="10.5" customHeight="1"/>
    <row r="7" spans="2:7" ht="44.25" customHeight="1" thickBot="1">
      <c r="B7" s="3"/>
      <c r="C7" s="3" t="s">
        <v>7</v>
      </c>
      <c r="D7" s="4" t="s">
        <v>11</v>
      </c>
      <c r="E7" s="63" t="s">
        <v>35</v>
      </c>
      <c r="F7" s="64"/>
      <c r="G7" s="65"/>
    </row>
    <row r="8" spans="2:7" ht="18" customHeight="1" thickTop="1">
      <c r="B8" s="25" t="s">
        <v>1</v>
      </c>
      <c r="C8" s="5" t="s">
        <v>15</v>
      </c>
      <c r="D8" s="20"/>
      <c r="E8" s="66"/>
      <c r="F8" s="67"/>
      <c r="G8" s="68"/>
    </row>
    <row r="9" spans="2:7" ht="18" customHeight="1">
      <c r="B9" s="16"/>
      <c r="C9" s="23" t="s">
        <v>16</v>
      </c>
      <c r="D9" s="16" t="s">
        <v>8</v>
      </c>
      <c r="E9" s="51">
        <v>6330000</v>
      </c>
      <c r="F9" s="52"/>
      <c r="G9" s="53"/>
    </row>
    <row r="10" spans="2:7" ht="18" customHeight="1">
      <c r="B10" s="32" t="s">
        <v>3</v>
      </c>
      <c r="C10" s="33" t="s">
        <v>33</v>
      </c>
      <c r="D10" s="35"/>
      <c r="E10" s="51"/>
      <c r="F10" s="52"/>
      <c r="G10" s="53"/>
    </row>
    <row r="11" spans="2:7" ht="18" customHeight="1">
      <c r="B11" s="16"/>
      <c r="C11" s="23" t="s">
        <v>16</v>
      </c>
      <c r="D11" s="16" t="s">
        <v>8</v>
      </c>
      <c r="E11" s="51">
        <v>6344000</v>
      </c>
      <c r="F11" s="52"/>
      <c r="G11" s="53"/>
    </row>
    <row r="12" spans="2:7" ht="27.75" customHeight="1">
      <c r="B12" s="36" t="s">
        <v>21</v>
      </c>
      <c r="C12" s="43" t="s">
        <v>17</v>
      </c>
      <c r="D12" s="36" t="s">
        <v>18</v>
      </c>
      <c r="E12" s="57">
        <v>3719761</v>
      </c>
      <c r="F12" s="58"/>
      <c r="G12" s="59"/>
    </row>
    <row r="13" spans="2:7" ht="25.5" customHeight="1">
      <c r="B13" s="37"/>
      <c r="C13" s="44"/>
      <c r="D13" s="37"/>
      <c r="E13" s="60"/>
      <c r="F13" s="61"/>
      <c r="G13" s="62"/>
    </row>
    <row r="14" spans="2:7" ht="25.5" customHeight="1">
      <c r="B14" s="32" t="s">
        <v>23</v>
      </c>
      <c r="C14" s="33" t="s">
        <v>29</v>
      </c>
      <c r="D14" s="34" t="s">
        <v>30</v>
      </c>
      <c r="E14" s="51">
        <v>20000000</v>
      </c>
      <c r="F14" s="52"/>
      <c r="G14" s="53"/>
    </row>
    <row r="15" spans="2:8" ht="25.5" customHeight="1">
      <c r="B15" s="18"/>
      <c r="C15" s="19" t="s">
        <v>2</v>
      </c>
      <c r="D15" s="17"/>
      <c r="E15" s="54">
        <f>SUM(E9:G14)</f>
        <v>36393761</v>
      </c>
      <c r="F15" s="55"/>
      <c r="G15" s="56"/>
      <c r="H15" s="6">
        <f>E15+F15</f>
        <v>36393761</v>
      </c>
    </row>
    <row r="16" spans="2:7" ht="18" customHeight="1">
      <c r="B16" s="16" t="s">
        <v>23</v>
      </c>
      <c r="C16" s="23" t="s">
        <v>14</v>
      </c>
      <c r="D16" s="16" t="s">
        <v>9</v>
      </c>
      <c r="E16" s="51">
        <v>3463314</v>
      </c>
      <c r="F16" s="52"/>
      <c r="G16" s="53"/>
    </row>
    <row r="17" spans="2:7" ht="25.5" customHeight="1">
      <c r="B17" s="13"/>
      <c r="C17" s="14" t="s">
        <v>4</v>
      </c>
      <c r="D17" s="14"/>
      <c r="E17" s="48">
        <f>E16</f>
        <v>3463314</v>
      </c>
      <c r="F17" s="49"/>
      <c r="G17" s="50"/>
    </row>
    <row r="18" ht="6.75" customHeight="1"/>
    <row r="19" spans="2:5" ht="12.75">
      <c r="B19" s="41" t="s">
        <v>12</v>
      </c>
      <c r="C19" s="41"/>
      <c r="D19" s="41"/>
      <c r="E19" s="41"/>
    </row>
    <row r="21" spans="3:5" ht="12.75">
      <c r="C21" s="1" t="s">
        <v>5</v>
      </c>
      <c r="D21" s="21"/>
      <c r="E21" s="7">
        <f>'[1]Arkusz1'!$E$53</f>
        <v>100193451</v>
      </c>
    </row>
    <row r="22" spans="3:5" ht="12.75">
      <c r="C22" s="1" t="s">
        <v>6</v>
      </c>
      <c r="D22" s="7"/>
      <c r="E22" s="7">
        <f>'[1]Arkusz2'!$F$34</f>
        <v>133123898</v>
      </c>
    </row>
    <row r="23" spans="4:5" ht="6" customHeight="1">
      <c r="D23" s="8"/>
      <c r="E23" s="8"/>
    </row>
    <row r="24" spans="3:6" ht="21" customHeight="1">
      <c r="C24" s="10" t="s">
        <v>10</v>
      </c>
      <c r="D24" s="8"/>
      <c r="E24" s="47">
        <f>E21-E22</f>
        <v>-32930447</v>
      </c>
      <c r="F24" s="47"/>
    </row>
    <row r="25" spans="3:5" ht="9.75" customHeight="1">
      <c r="C25" s="9"/>
      <c r="D25" s="8"/>
      <c r="E25" s="8"/>
    </row>
    <row r="26" spans="2:5" ht="12.75">
      <c r="B26" s="10" t="s">
        <v>3</v>
      </c>
      <c r="C26" s="1" t="s">
        <v>20</v>
      </c>
      <c r="D26" s="26">
        <f>E15</f>
        <v>36393761</v>
      </c>
      <c r="E26" s="7"/>
    </row>
    <row r="27" spans="3:5" ht="12.75">
      <c r="C27" s="1" t="s">
        <v>34</v>
      </c>
      <c r="D27" s="26">
        <f>E16</f>
        <v>3463314</v>
      </c>
      <c r="E27" s="7"/>
    </row>
    <row r="28" spans="4:5" ht="5.25" customHeight="1">
      <c r="D28" s="7"/>
      <c r="E28" s="7"/>
    </row>
    <row r="29" spans="2:5" ht="12.75">
      <c r="B29" s="41" t="s">
        <v>22</v>
      </c>
      <c r="C29" s="41"/>
      <c r="D29" s="41"/>
      <c r="E29" s="41"/>
    </row>
    <row r="30" ht="6" customHeight="1"/>
    <row r="31" spans="2:5" ht="15" customHeight="1">
      <c r="B31" s="15" t="s">
        <v>19</v>
      </c>
      <c r="C31" s="1" t="s">
        <v>13</v>
      </c>
      <c r="D31" s="22">
        <f>E9</f>
        <v>6330000</v>
      </c>
      <c r="E31" s="6"/>
    </row>
    <row r="32" spans="2:5" ht="15" customHeight="1">
      <c r="B32" s="15" t="s">
        <v>27</v>
      </c>
      <c r="C32" s="1" t="s">
        <v>36</v>
      </c>
      <c r="D32" s="22">
        <v>6344000</v>
      </c>
      <c r="E32" s="6"/>
    </row>
    <row r="33" spans="2:7" ht="51" customHeight="1">
      <c r="B33" s="29" t="s">
        <v>24</v>
      </c>
      <c r="C33" s="28" t="s">
        <v>26</v>
      </c>
      <c r="D33" s="6">
        <v>256447</v>
      </c>
      <c r="F33" s="45"/>
      <c r="G33" s="45"/>
    </row>
    <row r="34" spans="2:4" ht="15" customHeight="1">
      <c r="B34" s="30" t="s">
        <v>31</v>
      </c>
      <c r="C34" s="24" t="s">
        <v>32</v>
      </c>
      <c r="D34" s="7">
        <f>E14</f>
        <v>20000000</v>
      </c>
    </row>
    <row r="35" spans="4:5" ht="18">
      <c r="D35" s="39">
        <f>D31+D33+D32+D34</f>
        <v>32930447</v>
      </c>
      <c r="E35" s="39"/>
    </row>
    <row r="36" ht="8.25" customHeight="1"/>
    <row r="37" spans="2:6" ht="54.75" customHeight="1">
      <c r="B37" s="31" t="s">
        <v>23</v>
      </c>
      <c r="C37" s="38" t="s">
        <v>28</v>
      </c>
      <c r="D37" s="38"/>
      <c r="E37" s="38"/>
      <c r="F37" s="38"/>
    </row>
    <row r="38" ht="8.25" customHeight="1"/>
    <row r="39" ht="8.25" customHeight="1"/>
    <row r="40" ht="8.25" customHeight="1"/>
    <row r="41" ht="8.25" customHeight="1"/>
    <row r="42" ht="8.25" customHeight="1"/>
    <row r="43" ht="8.25" customHeight="1"/>
    <row r="44" ht="8.25" customHeight="1"/>
    <row r="45" ht="8.25" customHeight="1"/>
    <row r="46" ht="8.25" customHeight="1"/>
    <row r="47" ht="8.25" customHeight="1"/>
    <row r="48" ht="8.25" customHeight="1"/>
    <row r="49" ht="8.25" customHeight="1"/>
    <row r="50" ht="8.25" customHeight="1"/>
    <row r="51" ht="8.25" customHeight="1"/>
    <row r="52" ht="8.25" customHeight="1"/>
    <row r="53" ht="8.25" customHeight="1"/>
    <row r="54" ht="8.25" customHeight="1"/>
    <row r="55" ht="8.25" customHeight="1"/>
  </sheetData>
  <mergeCells count="22">
    <mergeCell ref="E7:G7"/>
    <mergeCell ref="E8:G8"/>
    <mergeCell ref="E1:G1"/>
    <mergeCell ref="E24:F24"/>
    <mergeCell ref="E17:G17"/>
    <mergeCell ref="E16:G16"/>
    <mergeCell ref="E15:G15"/>
    <mergeCell ref="E14:G14"/>
    <mergeCell ref="E12:G13"/>
    <mergeCell ref="E11:G11"/>
    <mergeCell ref="E10:G10"/>
    <mergeCell ref="E9:G9"/>
    <mergeCell ref="B12:B13"/>
    <mergeCell ref="C37:F37"/>
    <mergeCell ref="D35:E35"/>
    <mergeCell ref="A3:G3"/>
    <mergeCell ref="B29:E29"/>
    <mergeCell ref="B5:E5"/>
    <mergeCell ref="B19:E19"/>
    <mergeCell ref="C12:C13"/>
    <mergeCell ref="D12:D13"/>
    <mergeCell ref="F33:G33"/>
  </mergeCells>
  <printOptions horizontalCentered="1"/>
  <pageMargins left="0.69" right="0.57" top="0.59" bottom="0.7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2009-09-15T14:53:36Z</cp:lastPrinted>
  <dcterms:created xsi:type="dcterms:W3CDTF">2002-11-12T12:27:58Z</dcterms:created>
  <dcterms:modified xsi:type="dcterms:W3CDTF">2009-09-15T13:58:26Z</dcterms:modified>
  <cp:category/>
  <cp:version/>
  <cp:contentType/>
  <cp:contentStatus/>
</cp:coreProperties>
</file>