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<sst xmlns="http://schemas.openxmlformats.org/spreadsheetml/2006/main" count="58" uniqueCount="37">
  <si>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§</t>
  </si>
  <si>
    <t>Dział</t>
  </si>
  <si>
    <t>Rozdział</t>
  </si>
  <si>
    <t>Lp</t>
  </si>
  <si>
    <t>Kwota dotacji</t>
  </si>
  <si>
    <t>w złotych</t>
  </si>
  <si>
    <t>Powiat Piaseczyński</t>
  </si>
  <si>
    <t>Nazwa jednostki samorządu terytorialnego</t>
  </si>
  <si>
    <t>Cel dotacji</t>
  </si>
  <si>
    <t>Samorząd Województwa Mazowieckiego</t>
  </si>
  <si>
    <t>2310</t>
  </si>
  <si>
    <t>Miasto Stołeczne Warszawa</t>
  </si>
  <si>
    <t xml:space="preserve">DOTACJE CELOWE DLA JEDNOSTEK SAMORZĄDU TERYTORIALNEGO W  2009 ROKU </t>
  </si>
  <si>
    <t>Kosów - Budowa ul. Żytniej</t>
  </si>
  <si>
    <t>Udział w kosztach "Wspólnego biletu" - Zarząd Transportu Miejskiego- ZTM</t>
  </si>
  <si>
    <t>Budowa nowego przebiegu drogi wojewódzkiej Nr 721</t>
  </si>
  <si>
    <t>OGÓŁEM</t>
  </si>
  <si>
    <t xml:space="preserve">                                                                                                                                 Razem</t>
  </si>
  <si>
    <t xml:space="preserve">                                      Razem</t>
  </si>
  <si>
    <t xml:space="preserve">                                       Razem</t>
  </si>
  <si>
    <t>Przewóz osób - linie autobusowe  703, 707, 709,  715, 721, 727, 728, 733, 807, 809, 815</t>
  </si>
  <si>
    <t xml:space="preserve">                              Razem</t>
  </si>
  <si>
    <t>Kosów - Projekt budowy ul. Żytniej</t>
  </si>
  <si>
    <t>Wólka Kosowska - Budowa  ul. Polnej</t>
  </si>
  <si>
    <t>Wólka Kosowska -Projekt budowy  ul. Polnej</t>
  </si>
  <si>
    <t>Lesznowola, Władysławów - Budowa            ul. Wojska Polskiego II etap</t>
  </si>
  <si>
    <t xml:space="preserve">Zmiany </t>
  </si>
  <si>
    <t>Kwota dotacji-po zmianach</t>
  </si>
  <si>
    <t xml:space="preserve">                     '- DLA  MIASTA  STOŁECZNEGO, POWIATU  I  WOJEWÓDZTWA - PO ZMIANACH</t>
  </si>
  <si>
    <t>Utrzymanie filii Starostwa w zakresie komunikacji i architektury</t>
  </si>
  <si>
    <t>Lokalny transport zbiorowy "Komunikacja uzupełniająca"</t>
  </si>
  <si>
    <t>Lp. 2. Średnio miesięcznie Miasto Stołeczne ponosi koszty eksploatacji  282.375,-zł. Udział Gminy stanowi miesięcznie 82.935,-zł tj. 29,4% .</t>
  </si>
  <si>
    <t>Lp. 5. Koszty wykonania koncepcji 1.000.000,-zł i 15% kosztów tytułu odszkodowań za wywłaszczenie gruntów.</t>
  </si>
  <si>
    <t>Lesznowola - Projekt sygnalizacji świetlnej    ul. Szkolna</t>
  </si>
  <si>
    <t xml:space="preserve">Sporządzenie studium wykonalności określające założenia przygotowania i uruchomienia połączeń  kolejowych linii radomskiej i siekierkowskiej wraz z komunikacją autobusową poprzeczną </t>
  </si>
  <si>
    <t xml:space="preserve">Kolonia  Warszawska- Remont chodnika       ul. Ułanów </t>
  </si>
  <si>
    <t xml:space="preserve">Załącznik Nr 4                                                              do  Uchwały Nr                                                  Rady Gminy Lesznowola                                              z dnia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</si>
</sst>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 quotePrefix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 quotePrefix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8.875" style="1" customWidth="1"/>
    <col min="6" max="6" width="37.75390625" style="1" customWidth="1"/>
    <col min="7" max="7" width="12.75390625" style="1" customWidth="1"/>
    <col min="8" max="8" width="12.875" style="1" customWidth="1"/>
    <col min="9" max="9" width="13.00390625" style="1" customWidth="1"/>
    <col min="10" max="10" width="15.375" style="1" customWidth="1"/>
    <col min="11" max="16384" width="9.125" style="1" customWidth="1"/>
  </cols>
  <sheetData>
    <row r="1" spans="1:9" ht="54.75" customHeight="1">
      <c r="A1" s="34"/>
      <c r="B1" s="34"/>
      <c r="C1" s="35"/>
      <c r="D1" s="35"/>
      <c r="E1" s="35"/>
      <c r="F1" s="35"/>
      <c r="G1" s="54" t="s">
        <v>36</v>
      </c>
      <c r="H1" s="54"/>
      <c r="I1" s="54"/>
    </row>
    <row r="2" spans="1:9" ht="21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</row>
    <row r="3" spans="1:9" ht="21" customHeight="1">
      <c r="A3" s="36"/>
      <c r="B3" s="57" t="s">
        <v>28</v>
      </c>
      <c r="C3" s="58"/>
      <c r="D3" s="58"/>
      <c r="E3" s="58"/>
      <c r="F3" s="58"/>
      <c r="G3" s="58"/>
      <c r="H3" s="37"/>
      <c r="I3" s="38" t="s">
        <v>5</v>
      </c>
    </row>
    <row r="4" spans="1:9" ht="25.5" customHeight="1">
      <c r="A4" s="3" t="s">
        <v>3</v>
      </c>
      <c r="B4" s="3" t="s">
        <v>1</v>
      </c>
      <c r="C4" s="3" t="s">
        <v>2</v>
      </c>
      <c r="D4" s="3" t="s">
        <v>0</v>
      </c>
      <c r="E4" s="4" t="s">
        <v>7</v>
      </c>
      <c r="F4" s="4" t="s">
        <v>8</v>
      </c>
      <c r="G4" s="4" t="s">
        <v>4</v>
      </c>
      <c r="H4" s="4" t="s">
        <v>26</v>
      </c>
      <c r="I4" s="4" t="s">
        <v>27</v>
      </c>
    </row>
    <row r="5" spans="1:9" s="2" customFormat="1" ht="28.5" customHeight="1">
      <c r="A5" s="7">
        <v>1</v>
      </c>
      <c r="B5" s="7">
        <v>600</v>
      </c>
      <c r="C5" s="7">
        <v>60004</v>
      </c>
      <c r="D5" s="11" t="s">
        <v>10</v>
      </c>
      <c r="E5" s="8" t="s">
        <v>11</v>
      </c>
      <c r="F5" s="8" t="s">
        <v>20</v>
      </c>
      <c r="G5" s="27">
        <v>995220</v>
      </c>
      <c r="H5" s="27"/>
      <c r="I5" s="27">
        <f>G5+H5</f>
        <v>995220</v>
      </c>
    </row>
    <row r="6" spans="1:9" s="2" customFormat="1" ht="28.5" customHeight="1">
      <c r="A6" s="7">
        <v>2</v>
      </c>
      <c r="B6" s="7">
        <v>600</v>
      </c>
      <c r="C6" s="7">
        <v>60004</v>
      </c>
      <c r="D6" s="11" t="s">
        <v>10</v>
      </c>
      <c r="E6" s="8" t="s">
        <v>11</v>
      </c>
      <c r="F6" s="8" t="s">
        <v>14</v>
      </c>
      <c r="G6" s="27">
        <v>220000</v>
      </c>
      <c r="H6" s="27"/>
      <c r="I6" s="27">
        <f>G6+H6</f>
        <v>220000</v>
      </c>
    </row>
    <row r="7" spans="1:9" s="2" customFormat="1" ht="28.5" customHeight="1">
      <c r="A7" s="7">
        <v>3</v>
      </c>
      <c r="B7" s="7">
        <v>600</v>
      </c>
      <c r="C7" s="7">
        <v>60004</v>
      </c>
      <c r="D7" s="11" t="s">
        <v>10</v>
      </c>
      <c r="E7" s="8" t="s">
        <v>11</v>
      </c>
      <c r="F7" s="8" t="s">
        <v>30</v>
      </c>
      <c r="G7" s="27">
        <v>500000</v>
      </c>
      <c r="H7" s="27"/>
      <c r="I7" s="27">
        <f>G7+H7</f>
        <v>500000</v>
      </c>
    </row>
    <row r="8" spans="1:9" s="2" customFormat="1" ht="69" customHeight="1">
      <c r="A8" s="7">
        <v>4</v>
      </c>
      <c r="B8" s="7">
        <v>600</v>
      </c>
      <c r="C8" s="7">
        <v>60004</v>
      </c>
      <c r="D8" s="11">
        <v>2710</v>
      </c>
      <c r="E8" s="6" t="s">
        <v>6</v>
      </c>
      <c r="F8" s="8" t="s">
        <v>34</v>
      </c>
      <c r="G8" s="27">
        <v>60000</v>
      </c>
      <c r="H8" s="27"/>
      <c r="I8" s="27">
        <f>G8+H8</f>
        <v>60000</v>
      </c>
    </row>
    <row r="9" spans="1:10" s="2" customFormat="1" ht="19.5" customHeight="1">
      <c r="A9" s="64" t="s">
        <v>17</v>
      </c>
      <c r="B9" s="65"/>
      <c r="C9" s="65"/>
      <c r="D9" s="65"/>
      <c r="E9" s="65"/>
      <c r="F9" s="66"/>
      <c r="G9" s="28">
        <f>SUM(G5:G8)</f>
        <v>1775220</v>
      </c>
      <c r="H9" s="28">
        <f>SUM(H5:H8)</f>
        <v>0</v>
      </c>
      <c r="I9" s="28">
        <f>SUM(I5:I8)</f>
        <v>1775220</v>
      </c>
      <c r="J9" s="10">
        <f>SUM(I5:I8)</f>
        <v>1775220</v>
      </c>
    </row>
    <row r="10" spans="1:9" s="2" customFormat="1" ht="28.5" customHeight="1">
      <c r="A10" s="7">
        <v>5</v>
      </c>
      <c r="B10" s="5">
        <v>600</v>
      </c>
      <c r="C10" s="5">
        <v>60013</v>
      </c>
      <c r="D10" s="5">
        <v>6300</v>
      </c>
      <c r="E10" s="26" t="s">
        <v>9</v>
      </c>
      <c r="F10" s="8" t="s">
        <v>15</v>
      </c>
      <c r="G10" s="27">
        <v>2000000</v>
      </c>
      <c r="H10" s="27"/>
      <c r="I10" s="27">
        <f>G10+H10</f>
        <v>2000000</v>
      </c>
    </row>
    <row r="11" spans="1:9" s="2" customFormat="1" ht="28.5" customHeight="1">
      <c r="A11" s="7">
        <v>6</v>
      </c>
      <c r="B11" s="5"/>
      <c r="C11" s="5"/>
      <c r="D11" s="12">
        <v>6300</v>
      </c>
      <c r="E11" s="26" t="s">
        <v>9</v>
      </c>
      <c r="F11" s="13" t="s">
        <v>33</v>
      </c>
      <c r="G11" s="27">
        <v>100000</v>
      </c>
      <c r="H11" s="27"/>
      <c r="I11" s="27">
        <f>G11+H11</f>
        <v>100000</v>
      </c>
    </row>
    <row r="12" spans="1:10" s="2" customFormat="1" ht="19.5" customHeight="1">
      <c r="A12" s="59"/>
      <c r="B12" s="60"/>
      <c r="C12" s="60"/>
      <c r="D12" s="61"/>
      <c r="E12" s="17"/>
      <c r="F12" s="23" t="s">
        <v>18</v>
      </c>
      <c r="G12" s="28">
        <f>SUM(G10:G11)</f>
        <v>2100000</v>
      </c>
      <c r="H12" s="28"/>
      <c r="I12" s="29">
        <f>G12+H12</f>
        <v>2100000</v>
      </c>
      <c r="J12" s="10">
        <f>SUM(I10:I11)</f>
        <v>2100000</v>
      </c>
    </row>
    <row r="13" spans="1:10" s="2" customFormat="1" ht="19.5" customHeight="1">
      <c r="A13" s="41"/>
      <c r="B13" s="41"/>
      <c r="C13" s="41"/>
      <c r="D13" s="41"/>
      <c r="E13" s="19"/>
      <c r="F13" s="42"/>
      <c r="G13" s="43"/>
      <c r="H13" s="43"/>
      <c r="I13" s="39"/>
      <c r="J13" s="10"/>
    </row>
    <row r="14" spans="1:10" s="2" customFormat="1" ht="19.5" customHeight="1">
      <c r="A14" s="44"/>
      <c r="B14" s="44"/>
      <c r="C14" s="44"/>
      <c r="D14" s="44"/>
      <c r="E14" s="45"/>
      <c r="F14" s="46"/>
      <c r="G14" s="47"/>
      <c r="H14" s="47"/>
      <c r="I14" s="40"/>
      <c r="J14" s="10"/>
    </row>
    <row r="15" spans="1:10" s="2" customFormat="1" ht="19.5" customHeight="1">
      <c r="A15" s="44"/>
      <c r="B15" s="44"/>
      <c r="C15" s="44"/>
      <c r="D15" s="44"/>
      <c r="E15" s="45"/>
      <c r="F15" s="46"/>
      <c r="G15" s="47"/>
      <c r="H15" s="47"/>
      <c r="I15" s="40"/>
      <c r="J15" s="10"/>
    </row>
    <row r="16" spans="1:10" s="2" customFormat="1" ht="19.5" customHeight="1">
      <c r="A16" s="44"/>
      <c r="B16" s="44"/>
      <c r="C16" s="44"/>
      <c r="D16" s="44"/>
      <c r="E16" s="45"/>
      <c r="F16" s="46"/>
      <c r="G16" s="47"/>
      <c r="H16" s="47"/>
      <c r="I16" s="40"/>
      <c r="J16" s="10"/>
    </row>
    <row r="17" spans="1:10" s="2" customFormat="1" ht="19.5" customHeight="1">
      <c r="A17" s="44"/>
      <c r="B17" s="44"/>
      <c r="C17" s="44"/>
      <c r="D17" s="44"/>
      <c r="E17" s="45"/>
      <c r="F17" s="46"/>
      <c r="G17" s="47"/>
      <c r="H17" s="47"/>
      <c r="I17" s="40"/>
      <c r="J17" s="10"/>
    </row>
    <row r="18" spans="1:10" s="2" customFormat="1" ht="19.5" customHeight="1">
      <c r="A18" s="44"/>
      <c r="B18" s="44"/>
      <c r="C18" s="44"/>
      <c r="D18" s="44"/>
      <c r="E18" s="45"/>
      <c r="F18" s="46"/>
      <c r="G18" s="47"/>
      <c r="H18" s="47"/>
      <c r="I18" s="40"/>
      <c r="J18" s="10"/>
    </row>
    <row r="19" spans="1:10" s="2" customFormat="1" ht="19.5" customHeight="1">
      <c r="A19" s="48"/>
      <c r="B19" s="48"/>
      <c r="C19" s="48"/>
      <c r="D19" s="48"/>
      <c r="E19" s="49"/>
      <c r="F19" s="50"/>
      <c r="G19" s="51"/>
      <c r="H19" s="51"/>
      <c r="I19" s="52"/>
      <c r="J19" s="10"/>
    </row>
    <row r="20" spans="1:10" s="2" customFormat="1" ht="29.25" customHeight="1">
      <c r="A20" s="3" t="s">
        <v>3</v>
      </c>
      <c r="B20" s="3" t="s">
        <v>1</v>
      </c>
      <c r="C20" s="3" t="s">
        <v>2</v>
      </c>
      <c r="D20" s="3" t="s">
        <v>0</v>
      </c>
      <c r="E20" s="4" t="s">
        <v>7</v>
      </c>
      <c r="F20" s="4" t="s">
        <v>8</v>
      </c>
      <c r="G20" s="4" t="s">
        <v>4</v>
      </c>
      <c r="H20" s="4" t="s">
        <v>26</v>
      </c>
      <c r="I20" s="4" t="s">
        <v>27</v>
      </c>
      <c r="J20" s="10"/>
    </row>
    <row r="21" spans="1:9" s="2" customFormat="1" ht="24.75" customHeight="1">
      <c r="A21" s="7">
        <v>8</v>
      </c>
      <c r="B21" s="5">
        <v>600</v>
      </c>
      <c r="C21" s="5">
        <v>60014</v>
      </c>
      <c r="D21" s="5">
        <v>2710</v>
      </c>
      <c r="E21" s="6" t="s">
        <v>6</v>
      </c>
      <c r="F21" s="9" t="s">
        <v>35</v>
      </c>
      <c r="G21" s="27"/>
      <c r="H21" s="27">
        <v>40000</v>
      </c>
      <c r="I21" s="27">
        <f aca="true" t="shared" si="0" ref="I21:I29">G21+H21</f>
        <v>40000</v>
      </c>
    </row>
    <row r="22" spans="1:9" s="2" customFormat="1" ht="18" customHeight="1">
      <c r="A22" s="7">
        <v>8</v>
      </c>
      <c r="B22" s="5"/>
      <c r="C22" s="5"/>
      <c r="D22" s="5">
        <v>6300</v>
      </c>
      <c r="E22" s="6" t="s">
        <v>6</v>
      </c>
      <c r="F22" s="9" t="s">
        <v>13</v>
      </c>
      <c r="G22" s="27">
        <v>1100000</v>
      </c>
      <c r="H22" s="27"/>
      <c r="I22" s="27">
        <f t="shared" si="0"/>
        <v>1100000</v>
      </c>
    </row>
    <row r="23" spans="1:9" s="2" customFormat="1" ht="18" customHeight="1">
      <c r="A23" s="7">
        <v>9</v>
      </c>
      <c r="B23" s="5"/>
      <c r="C23" s="5"/>
      <c r="D23" s="5">
        <v>6300</v>
      </c>
      <c r="E23" s="6" t="s">
        <v>6</v>
      </c>
      <c r="F23" s="9" t="s">
        <v>22</v>
      </c>
      <c r="G23" s="27">
        <v>79300</v>
      </c>
      <c r="H23" s="27"/>
      <c r="I23" s="27">
        <f t="shared" si="0"/>
        <v>79300</v>
      </c>
    </row>
    <row r="24" spans="1:9" s="2" customFormat="1" ht="24" customHeight="1">
      <c r="A24" s="7">
        <v>10</v>
      </c>
      <c r="B24" s="5"/>
      <c r="C24" s="5"/>
      <c r="D24" s="12">
        <v>6300</v>
      </c>
      <c r="E24" s="6" t="s">
        <v>6</v>
      </c>
      <c r="F24" s="13" t="s">
        <v>25</v>
      </c>
      <c r="G24" s="27">
        <v>758000</v>
      </c>
      <c r="H24" s="27"/>
      <c r="I24" s="27">
        <f t="shared" si="0"/>
        <v>758000</v>
      </c>
    </row>
    <row r="25" spans="1:9" s="2" customFormat="1" ht="18.75" customHeight="1">
      <c r="A25" s="7">
        <v>11</v>
      </c>
      <c r="B25" s="5"/>
      <c r="C25" s="5"/>
      <c r="D25" s="5">
        <v>6300</v>
      </c>
      <c r="E25" s="6" t="s">
        <v>6</v>
      </c>
      <c r="F25" s="9" t="s">
        <v>23</v>
      </c>
      <c r="G25" s="27">
        <v>542000</v>
      </c>
      <c r="H25" s="27"/>
      <c r="I25" s="27">
        <f t="shared" si="0"/>
        <v>542000</v>
      </c>
    </row>
    <row r="26" spans="1:9" s="2" customFormat="1" ht="18.75" customHeight="1">
      <c r="A26" s="7">
        <v>12</v>
      </c>
      <c r="B26" s="12"/>
      <c r="C26" s="12"/>
      <c r="D26" s="5">
        <v>6300</v>
      </c>
      <c r="E26" s="6" t="s">
        <v>6</v>
      </c>
      <c r="F26" s="9" t="s">
        <v>24</v>
      </c>
      <c r="G26" s="27">
        <v>48800</v>
      </c>
      <c r="H26" s="27"/>
      <c r="I26" s="27">
        <f t="shared" si="0"/>
        <v>48800</v>
      </c>
    </row>
    <row r="27" spans="1:10" s="2" customFormat="1" ht="19.5" customHeight="1">
      <c r="A27" s="14"/>
      <c r="B27" s="12"/>
      <c r="C27" s="12"/>
      <c r="D27" s="12"/>
      <c r="E27" s="15"/>
      <c r="F27" s="25" t="s">
        <v>21</v>
      </c>
      <c r="G27" s="29">
        <f>SUM(G21:G26)</f>
        <v>2528100</v>
      </c>
      <c r="H27" s="29">
        <f>SUM(H21:H26)</f>
        <v>40000</v>
      </c>
      <c r="I27" s="29">
        <f t="shared" si="0"/>
        <v>2568100</v>
      </c>
      <c r="J27" s="10">
        <f>SUM(I21:I26)</f>
        <v>2568100</v>
      </c>
    </row>
    <row r="28" spans="1:10" s="2" customFormat="1" ht="29.25" customHeight="1">
      <c r="A28" s="14">
        <v>13</v>
      </c>
      <c r="B28" s="12">
        <v>750</v>
      </c>
      <c r="C28" s="12">
        <v>75020</v>
      </c>
      <c r="D28" s="12">
        <v>2710</v>
      </c>
      <c r="E28" s="15" t="s">
        <v>6</v>
      </c>
      <c r="F28" s="16" t="s">
        <v>29</v>
      </c>
      <c r="G28" s="30">
        <v>175000</v>
      </c>
      <c r="H28" s="30"/>
      <c r="I28" s="27">
        <f t="shared" si="0"/>
        <v>175000</v>
      </c>
      <c r="J28" s="10"/>
    </row>
    <row r="29" spans="1:10" s="2" customFormat="1" ht="18.75" customHeight="1">
      <c r="A29" s="59"/>
      <c r="B29" s="60"/>
      <c r="C29" s="60"/>
      <c r="D29" s="61"/>
      <c r="E29" s="21"/>
      <c r="F29" s="24" t="s">
        <v>19</v>
      </c>
      <c r="G29" s="28">
        <f>G28</f>
        <v>175000</v>
      </c>
      <c r="H29" s="28"/>
      <c r="I29" s="29">
        <f t="shared" si="0"/>
        <v>175000</v>
      </c>
      <c r="J29" s="10">
        <f>I28</f>
        <v>175000</v>
      </c>
    </row>
    <row r="30" spans="1:10" s="2" customFormat="1" ht="6" customHeight="1" thickBot="1">
      <c r="A30" s="18"/>
      <c r="B30" s="18"/>
      <c r="C30" s="18"/>
      <c r="D30" s="18"/>
      <c r="E30" s="19"/>
      <c r="F30" s="20"/>
      <c r="G30" s="31"/>
      <c r="H30" s="31"/>
      <c r="I30" s="30"/>
      <c r="J30" s="10"/>
    </row>
    <row r="31" spans="1:10" s="2" customFormat="1" ht="18" customHeight="1" thickBot="1">
      <c r="A31" s="62" t="s">
        <v>16</v>
      </c>
      <c r="B31" s="63"/>
      <c r="C31" s="63"/>
      <c r="D31" s="63"/>
      <c r="E31" s="63"/>
      <c r="F31" s="22"/>
      <c r="G31" s="32">
        <f>G9+G12+G29+G27</f>
        <v>6578320</v>
      </c>
      <c r="H31" s="32">
        <f>H9+H12+H29+H27</f>
        <v>40000</v>
      </c>
      <c r="I31" s="53">
        <f>G31+H31</f>
        <v>6618320</v>
      </c>
      <c r="J31" s="10">
        <f>I9+I12+I27+I29</f>
        <v>6618320</v>
      </c>
    </row>
    <row r="32" ht="3.75" customHeight="1"/>
    <row r="33" spans="2:10" ht="15.75" customHeight="1">
      <c r="B33" s="55" t="s">
        <v>31</v>
      </c>
      <c r="C33" s="55"/>
      <c r="D33" s="55"/>
      <c r="E33" s="55"/>
      <c r="F33" s="55"/>
      <c r="G33" s="55"/>
      <c r="H33" s="55"/>
      <c r="I33" s="55"/>
      <c r="J33" s="33">
        <f>I5+I8+I10+I11+I21+I23+I24+I25+I26+I28+I6</f>
        <v>5018320</v>
      </c>
    </row>
    <row r="34" spans="2:9" ht="15.75" customHeight="1">
      <c r="B34" s="55" t="s">
        <v>32</v>
      </c>
      <c r="C34" s="55"/>
      <c r="D34" s="55"/>
      <c r="E34" s="55"/>
      <c r="F34" s="55"/>
      <c r="G34" s="55"/>
      <c r="H34" s="55"/>
      <c r="I34" s="55"/>
    </row>
  </sheetData>
  <mergeCells count="9">
    <mergeCell ref="G1:I1"/>
    <mergeCell ref="B34:I34"/>
    <mergeCell ref="A2:I2"/>
    <mergeCell ref="B3:G3"/>
    <mergeCell ref="B33:I33"/>
    <mergeCell ref="A29:D29"/>
    <mergeCell ref="A31:E31"/>
    <mergeCell ref="A9:F9"/>
    <mergeCell ref="A12:D12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2009-09-09T06:29:00Z</cp:lastPrinted>
  <dcterms:created xsi:type="dcterms:W3CDTF">2002-11-12T12:41:20Z</dcterms:created>
  <dcterms:modified xsi:type="dcterms:W3CDTF">2009-09-09T07:01:24Z</dcterms:modified>
  <cp:category/>
  <cp:version/>
  <cp:contentType/>
  <cp:contentStatus/>
</cp:coreProperties>
</file>