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<sst xmlns="http://schemas.openxmlformats.org/spreadsheetml/2006/main" count="62" uniqueCount="40">
  <si>
    <t>§</t>
  </si>
  <si>
    <t>Dział</t>
  </si>
  <si>
    <t>Rozdział</t>
  </si>
  <si>
    <t>RAZEM</t>
  </si>
  <si>
    <t>Lp</t>
  </si>
  <si>
    <t>Kwota dotacji</t>
  </si>
  <si>
    <t>w złotych</t>
  </si>
  <si>
    <t>Powiat Piaseczyński</t>
  </si>
  <si>
    <t>Nazwa jednostki samorządu terytorialnego</t>
  </si>
  <si>
    <t>Przewóz osób - linia autobusowa 707</t>
  </si>
  <si>
    <t>Utrzymanie filii Starostwa w zakresie komunikacji , transportu oraz ewidencji gruntów</t>
  </si>
  <si>
    <t xml:space="preserve">Nowa Iwiczna - remont chodnika w obrębie skrzyżowania z torami kolejowymi w ciągu ul. Krasickiego </t>
  </si>
  <si>
    <t>010</t>
  </si>
  <si>
    <t xml:space="preserve">Zmiany </t>
  </si>
  <si>
    <t>Kwota dotacji po zmianach</t>
  </si>
  <si>
    <t>Cel dotacji</t>
  </si>
  <si>
    <t>Jazgarzewszczyzna-Remont chodnika wzdłuż ul. Leśnej</t>
  </si>
  <si>
    <t xml:space="preserve">Mroków - Remont  ul. M. Świątkiewicz </t>
  </si>
  <si>
    <t xml:space="preserve">Lesznowola, Nowa Wola - Projekt przebudowy ul. Szkolnej  </t>
  </si>
  <si>
    <t xml:space="preserve">Zgorzała- Przebudowa  ul. Postępu  </t>
  </si>
  <si>
    <t xml:space="preserve">Janczewice - Remont ul. Jedności </t>
  </si>
  <si>
    <t xml:space="preserve">Kolonia Warszawska, Stefanowo - Remont chodnika wzdłuż ul. Ułanów </t>
  </si>
  <si>
    <t xml:space="preserve">Nowa Wola- Budowa chodnika wzdłuż                      ul. Postępu (od ul.Krasickiego                                do ul. Raszyńskiej) </t>
  </si>
  <si>
    <t xml:space="preserve">Zgorzała, Nowa Wola - Projekt budowy                     ul. Raszyńskiej </t>
  </si>
  <si>
    <t>Samorząd Województwa Mazowieckiego</t>
  </si>
  <si>
    <t>DOTACJE CELOWE DLA JEDNOSTEK SAMORZĄDU TERYTORIALNEGO W  2007 ROKU - PO ZMIANACH</t>
  </si>
  <si>
    <t>01008</t>
  </si>
  <si>
    <t>Opracowanie koncepcji programowo-przestrzennej odprowadzania wód ze zlewni  Kanału Jeziorki</t>
  </si>
  <si>
    <t xml:space="preserve">Wólka Kosowska -Budowa ul. Wesołej </t>
  </si>
  <si>
    <t xml:space="preserve">Władysławów - Projekt przebudowy          ul. Wojska Polskiego </t>
  </si>
  <si>
    <t>Wólka Kosowska - Projekt i budowa         ul. Polnej</t>
  </si>
  <si>
    <t>Lesznowola,  Wilcza Góra - Przebudowa                  ul. Wojska Polskiego</t>
  </si>
  <si>
    <t>Kosów - Projekt budowy ul. Żytniej</t>
  </si>
  <si>
    <t>Sfinansowanie w 30% prac w zakresie modernizacji poziomej osnowy szczegółowej III klasy gruntów</t>
  </si>
  <si>
    <t>Opracowanie koncepcji programowo-przestrzennej odprowadzania wód ze zlewni  Kanału Piaseczyńskiego</t>
  </si>
  <si>
    <t xml:space="preserve">RAZEM </t>
  </si>
  <si>
    <t>OGÓŁEM</t>
  </si>
  <si>
    <t>Nowa Wola- Przebudowa ul. Krasickiego  wraz z budową chodnika ( I i II etap)</t>
  </si>
  <si>
    <r>
      <t xml:space="preserve">                                                                       Załącznik Nr 4</t>
    </r>
    <r>
      <rPr>
        <b/>
        <sz val="10"/>
        <rFont val="Arial CE"/>
        <family val="2"/>
      </rPr>
      <t xml:space="preserve">                                                                                    do Uchwały                                                   Rady Gminy Lesznowola                                                                                       </t>
    </r>
  </si>
  <si>
    <t xml:space="preserve">        '- DLA POWIATU I WOJEWÓDZTWA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</si>
</sst>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8"/>
      <name val="Arial CE"/>
      <family val="0"/>
    </font>
    <font>
      <b/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3" borderId="6" xfId="0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 quotePrefix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" fontId="0" fillId="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 quotePrefix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22">
      <selection activeCell="J2" sqref="J2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8.00390625" style="1" customWidth="1"/>
    <col min="4" max="4" width="7.00390625" style="1" customWidth="1"/>
    <col min="5" max="5" width="24.875" style="1" customWidth="1"/>
    <col min="6" max="6" width="35.625" style="1" customWidth="1"/>
    <col min="7" max="7" width="16.75390625" style="1" customWidth="1"/>
    <col min="8" max="8" width="12.875" style="1" customWidth="1"/>
    <col min="9" max="9" width="14.75390625" style="1" customWidth="1"/>
    <col min="10" max="16384" width="9.125" style="1" customWidth="1"/>
  </cols>
  <sheetData>
    <row r="1" spans="3:9" ht="69" customHeight="1">
      <c r="C1" s="5"/>
      <c r="D1" s="5"/>
      <c r="E1" s="5"/>
      <c r="F1" s="5"/>
      <c r="G1" s="5"/>
      <c r="H1" s="76" t="s">
        <v>38</v>
      </c>
      <c r="I1" s="76"/>
    </row>
    <row r="2" spans="1:9" ht="29.25" customHeight="1">
      <c r="A2" s="77" t="s">
        <v>25</v>
      </c>
      <c r="B2" s="77"/>
      <c r="C2" s="77"/>
      <c r="D2" s="77"/>
      <c r="E2" s="77"/>
      <c r="F2" s="77"/>
      <c r="G2" s="77"/>
      <c r="H2" s="77"/>
      <c r="I2" s="77"/>
    </row>
    <row r="3" spans="1:9" ht="21" customHeight="1">
      <c r="A3" s="2"/>
      <c r="B3" s="88" t="s">
        <v>39</v>
      </c>
      <c r="C3" s="89"/>
      <c r="D3" s="89"/>
      <c r="E3" s="89"/>
      <c r="F3" s="89"/>
      <c r="G3" s="89"/>
      <c r="I3" s="25" t="s">
        <v>6</v>
      </c>
    </row>
    <row r="4" spans="1:9" ht="25.5" customHeight="1">
      <c r="A4" s="4" t="s">
        <v>4</v>
      </c>
      <c r="B4" s="4" t="s">
        <v>1</v>
      </c>
      <c r="C4" s="4" t="s">
        <v>2</v>
      </c>
      <c r="D4" s="4" t="s">
        <v>0</v>
      </c>
      <c r="E4" s="6" t="s">
        <v>8</v>
      </c>
      <c r="F4" s="6" t="s">
        <v>15</v>
      </c>
      <c r="G4" s="19" t="s">
        <v>5</v>
      </c>
      <c r="H4" s="6" t="s">
        <v>13</v>
      </c>
      <c r="I4" s="6" t="s">
        <v>14</v>
      </c>
    </row>
    <row r="5" spans="1:9" s="2" customFormat="1" ht="9" customHeight="1">
      <c r="A5" s="10">
        <v>1</v>
      </c>
      <c r="B5" s="10">
        <v>2</v>
      </c>
      <c r="C5" s="10">
        <v>3</v>
      </c>
      <c r="D5" s="13">
        <v>4</v>
      </c>
      <c r="E5" s="14">
        <v>5</v>
      </c>
      <c r="F5" s="14">
        <v>6</v>
      </c>
      <c r="G5" s="20">
        <v>7</v>
      </c>
      <c r="H5" s="22">
        <v>8</v>
      </c>
      <c r="I5" s="22">
        <v>9</v>
      </c>
    </row>
    <row r="6" spans="1:9" s="2" customFormat="1" ht="36" customHeight="1">
      <c r="A6" s="15">
        <v>1</v>
      </c>
      <c r="B6" s="36" t="s">
        <v>12</v>
      </c>
      <c r="C6" s="36" t="s">
        <v>26</v>
      </c>
      <c r="D6" s="7">
        <v>6300</v>
      </c>
      <c r="E6" s="16" t="s">
        <v>24</v>
      </c>
      <c r="F6" s="9" t="s">
        <v>27</v>
      </c>
      <c r="G6" s="21">
        <v>50000</v>
      </c>
      <c r="H6" s="23"/>
      <c r="I6" s="23">
        <f>G6+H6</f>
        <v>50000</v>
      </c>
    </row>
    <row r="7" spans="1:9" s="2" customFormat="1" ht="36" customHeight="1">
      <c r="A7" s="15">
        <v>2</v>
      </c>
      <c r="B7" s="36" t="s">
        <v>12</v>
      </c>
      <c r="C7" s="36" t="s">
        <v>26</v>
      </c>
      <c r="D7" s="7">
        <v>6300</v>
      </c>
      <c r="E7" s="16" t="s">
        <v>24</v>
      </c>
      <c r="F7" s="9" t="s">
        <v>34</v>
      </c>
      <c r="G7" s="21">
        <v>100000</v>
      </c>
      <c r="H7" s="23"/>
      <c r="I7" s="23">
        <f>G7+H7</f>
        <v>100000</v>
      </c>
    </row>
    <row r="8" spans="1:9" s="2" customFormat="1" ht="26.25" customHeight="1" thickBot="1">
      <c r="A8" s="18">
        <v>3</v>
      </c>
      <c r="B8" s="35">
        <v>600</v>
      </c>
      <c r="C8" s="35">
        <v>60004</v>
      </c>
      <c r="D8" s="37">
        <v>2330</v>
      </c>
      <c r="E8" s="38" t="s">
        <v>24</v>
      </c>
      <c r="F8" s="38" t="s">
        <v>9</v>
      </c>
      <c r="G8" s="39">
        <v>555072</v>
      </c>
      <c r="H8" s="40"/>
      <c r="I8" s="41">
        <f>G8+H8</f>
        <v>555072</v>
      </c>
    </row>
    <row r="9" spans="1:10" s="2" customFormat="1" ht="26.25" customHeight="1" thickBot="1">
      <c r="A9" s="44"/>
      <c r="B9" s="58"/>
      <c r="C9" s="58"/>
      <c r="D9" s="59"/>
      <c r="E9" s="60"/>
      <c r="F9" s="65" t="s">
        <v>35</v>
      </c>
      <c r="G9" s="61">
        <f>SUM(G6:G8)</f>
        <v>705072</v>
      </c>
      <c r="H9" s="61">
        <f>SUM(H6:H8)</f>
        <v>0</v>
      </c>
      <c r="I9" s="72">
        <f>SUM(I6:I8)</f>
        <v>705072</v>
      </c>
      <c r="J9" s="27">
        <f>G9+H9</f>
        <v>705072</v>
      </c>
    </row>
    <row r="10" spans="1:9" s="2" customFormat="1" ht="16.5" customHeight="1">
      <c r="A10" s="28">
        <v>4</v>
      </c>
      <c r="B10" s="29">
        <v>600</v>
      </c>
      <c r="C10" s="29">
        <v>60014</v>
      </c>
      <c r="D10" s="29">
        <v>2710</v>
      </c>
      <c r="E10" s="33" t="s">
        <v>7</v>
      </c>
      <c r="F10" s="32" t="s">
        <v>20</v>
      </c>
      <c r="G10" s="31">
        <v>1080000</v>
      </c>
      <c r="H10" s="30"/>
      <c r="I10" s="30">
        <f>G10+H10</f>
        <v>1080000</v>
      </c>
    </row>
    <row r="11" spans="1:9" s="2" customFormat="1" ht="26.25" customHeight="1">
      <c r="A11" s="15">
        <v>5</v>
      </c>
      <c r="B11" s="7"/>
      <c r="C11" s="7"/>
      <c r="D11" s="7">
        <v>2710</v>
      </c>
      <c r="E11" s="8" t="s">
        <v>7</v>
      </c>
      <c r="F11" s="9" t="s">
        <v>16</v>
      </c>
      <c r="G11" s="21">
        <v>150000</v>
      </c>
      <c r="H11" s="23"/>
      <c r="I11" s="23">
        <v>150000</v>
      </c>
    </row>
    <row r="12" spans="1:9" s="2" customFormat="1" ht="26.25" customHeight="1">
      <c r="A12" s="18">
        <v>6</v>
      </c>
      <c r="B12" s="11"/>
      <c r="C12" s="11"/>
      <c r="D12" s="11">
        <v>2710</v>
      </c>
      <c r="E12" s="12" t="s">
        <v>7</v>
      </c>
      <c r="F12" s="9" t="s">
        <v>21</v>
      </c>
      <c r="G12" s="21">
        <v>150000</v>
      </c>
      <c r="H12" s="23"/>
      <c r="I12" s="23">
        <v>150000</v>
      </c>
    </row>
    <row r="13" spans="1:9" s="2" customFormat="1" ht="16.5" customHeight="1">
      <c r="A13" s="15">
        <v>7</v>
      </c>
      <c r="B13" s="11"/>
      <c r="C13" s="11"/>
      <c r="D13" s="11">
        <v>2710</v>
      </c>
      <c r="E13" s="12" t="s">
        <v>7</v>
      </c>
      <c r="F13" s="9" t="s">
        <v>17</v>
      </c>
      <c r="G13" s="21">
        <v>800000</v>
      </c>
      <c r="H13" s="23">
        <v>420000</v>
      </c>
      <c r="I13" s="23">
        <f>G13+H13</f>
        <v>1220000</v>
      </c>
    </row>
    <row r="14" spans="1:9" s="2" customFormat="1" ht="42" customHeight="1">
      <c r="A14" s="18">
        <v>8</v>
      </c>
      <c r="B14" s="11"/>
      <c r="C14" s="11"/>
      <c r="D14" s="11">
        <v>2710</v>
      </c>
      <c r="E14" s="12" t="s">
        <v>7</v>
      </c>
      <c r="F14" s="17" t="s">
        <v>11</v>
      </c>
      <c r="G14" s="21">
        <v>125000</v>
      </c>
      <c r="H14" s="24"/>
      <c r="I14" s="23">
        <f>G14+H14</f>
        <v>125000</v>
      </c>
    </row>
    <row r="15" spans="1:9" s="2" customFormat="1" ht="16.5" customHeight="1">
      <c r="A15" s="15">
        <v>9</v>
      </c>
      <c r="B15" s="7">
        <v>600</v>
      </c>
      <c r="C15" s="7">
        <v>60014</v>
      </c>
      <c r="D15" s="7">
        <v>6300</v>
      </c>
      <c r="E15" s="8" t="s">
        <v>7</v>
      </c>
      <c r="F15" s="17" t="s">
        <v>32</v>
      </c>
      <c r="G15" s="21">
        <v>25000</v>
      </c>
      <c r="H15" s="23"/>
      <c r="I15" s="23">
        <f>G15+H15</f>
        <v>25000</v>
      </c>
    </row>
    <row r="16" spans="1:9" s="2" customFormat="1" ht="24.75" customHeight="1">
      <c r="A16" s="15">
        <v>10</v>
      </c>
      <c r="B16" s="7"/>
      <c r="C16" s="7"/>
      <c r="D16" s="7">
        <v>6300</v>
      </c>
      <c r="E16" s="8" t="s">
        <v>7</v>
      </c>
      <c r="F16" s="17" t="s">
        <v>18</v>
      </c>
      <c r="G16" s="21">
        <v>30000</v>
      </c>
      <c r="H16" s="24"/>
      <c r="I16" s="23">
        <f>G16+H16</f>
        <v>30000</v>
      </c>
    </row>
    <row r="17" spans="1:9" s="2" customFormat="1" ht="26.25" customHeight="1">
      <c r="A17" s="15">
        <v>11</v>
      </c>
      <c r="B17" s="7"/>
      <c r="C17" s="7"/>
      <c r="D17" s="7">
        <v>6300</v>
      </c>
      <c r="E17" s="8" t="s">
        <v>7</v>
      </c>
      <c r="F17" s="17" t="s">
        <v>31</v>
      </c>
      <c r="G17" s="21">
        <v>870000</v>
      </c>
      <c r="H17" s="23">
        <v>-870000</v>
      </c>
      <c r="I17" s="23">
        <f>G17+H17</f>
        <v>0</v>
      </c>
    </row>
    <row r="18" spans="1:9" s="2" customFormat="1" ht="18.75" customHeight="1">
      <c r="A18" s="51"/>
      <c r="B18" s="52"/>
      <c r="C18" s="52"/>
      <c r="D18" s="52"/>
      <c r="E18" s="53"/>
      <c r="F18" s="54"/>
      <c r="G18" s="55"/>
      <c r="H18" s="56"/>
      <c r="I18" s="56"/>
    </row>
    <row r="19" spans="1:9" s="2" customFormat="1" ht="18.75" customHeight="1">
      <c r="A19" s="46"/>
      <c r="B19" s="47"/>
      <c r="C19" s="47"/>
      <c r="D19" s="47"/>
      <c r="E19" s="48"/>
      <c r="F19" s="49"/>
      <c r="G19" s="50"/>
      <c r="H19" s="57"/>
      <c r="I19" s="57"/>
    </row>
    <row r="20" spans="1:9" s="2" customFormat="1" ht="13.5" customHeight="1">
      <c r="A20" s="10">
        <v>1</v>
      </c>
      <c r="B20" s="10">
        <v>2</v>
      </c>
      <c r="C20" s="10">
        <v>3</v>
      </c>
      <c r="D20" s="13">
        <v>4</v>
      </c>
      <c r="E20" s="14">
        <v>5</v>
      </c>
      <c r="F20" s="14">
        <v>6</v>
      </c>
      <c r="G20" s="20">
        <v>7</v>
      </c>
      <c r="H20" s="22">
        <v>8</v>
      </c>
      <c r="I20" s="22">
        <v>9</v>
      </c>
    </row>
    <row r="21" spans="1:9" s="2" customFormat="1" ht="39" customHeight="1">
      <c r="A21" s="15">
        <v>12</v>
      </c>
      <c r="B21" s="7">
        <v>600</v>
      </c>
      <c r="C21" s="7">
        <v>60014</v>
      </c>
      <c r="D21" s="7">
        <v>6300</v>
      </c>
      <c r="E21" s="8" t="s">
        <v>7</v>
      </c>
      <c r="F21" s="17" t="s">
        <v>22</v>
      </c>
      <c r="G21" s="21">
        <v>250000</v>
      </c>
      <c r="H21" s="23"/>
      <c r="I21" s="23">
        <v>250000</v>
      </c>
    </row>
    <row r="22" spans="1:9" s="2" customFormat="1" ht="39" customHeight="1">
      <c r="A22" s="42">
        <v>13</v>
      </c>
      <c r="B22" s="7"/>
      <c r="C22" s="7"/>
      <c r="D22" s="7">
        <v>6300</v>
      </c>
      <c r="E22" s="8" t="s">
        <v>7</v>
      </c>
      <c r="F22" s="17" t="s">
        <v>37</v>
      </c>
      <c r="G22" s="21">
        <v>1250000</v>
      </c>
      <c r="H22" s="23">
        <v>700000</v>
      </c>
      <c r="I22" s="23">
        <f aca="true" t="shared" si="0" ref="I22:I31">G22+H22</f>
        <v>1950000</v>
      </c>
    </row>
    <row r="23" spans="1:9" s="2" customFormat="1" ht="36" customHeight="1">
      <c r="A23" s="42">
        <v>14</v>
      </c>
      <c r="B23" s="7"/>
      <c r="C23" s="7"/>
      <c r="D23" s="7">
        <v>6300</v>
      </c>
      <c r="E23" s="8" t="s">
        <v>7</v>
      </c>
      <c r="F23" s="17" t="s">
        <v>29</v>
      </c>
      <c r="G23" s="21">
        <v>30000</v>
      </c>
      <c r="H23" s="24"/>
      <c r="I23" s="23">
        <f t="shared" si="0"/>
        <v>30000</v>
      </c>
    </row>
    <row r="24" spans="1:9" s="2" customFormat="1" ht="27.75" customHeight="1">
      <c r="A24" s="15">
        <v>15</v>
      </c>
      <c r="B24" s="7"/>
      <c r="C24" s="7"/>
      <c r="D24" s="7">
        <v>6300</v>
      </c>
      <c r="E24" s="8" t="s">
        <v>7</v>
      </c>
      <c r="F24" s="43" t="s">
        <v>28</v>
      </c>
      <c r="G24" s="21">
        <v>238357</v>
      </c>
      <c r="H24" s="23"/>
      <c r="I24" s="23">
        <f t="shared" si="0"/>
        <v>238357</v>
      </c>
    </row>
    <row r="25" spans="1:9" s="2" customFormat="1" ht="36" customHeight="1">
      <c r="A25" s="42">
        <v>16</v>
      </c>
      <c r="B25" s="7"/>
      <c r="C25" s="7"/>
      <c r="D25" s="7">
        <v>6300</v>
      </c>
      <c r="E25" s="8" t="s">
        <v>7</v>
      </c>
      <c r="F25" s="17" t="s">
        <v>30</v>
      </c>
      <c r="G25" s="21">
        <v>250000</v>
      </c>
      <c r="H25" s="23"/>
      <c r="I25" s="23">
        <f t="shared" si="0"/>
        <v>250000</v>
      </c>
    </row>
    <row r="26" spans="1:9" s="2" customFormat="1" ht="18.75" customHeight="1">
      <c r="A26" s="90">
        <v>17</v>
      </c>
      <c r="B26" s="86"/>
      <c r="C26" s="86"/>
      <c r="D26" s="86">
        <v>6300</v>
      </c>
      <c r="E26" s="84" t="s">
        <v>7</v>
      </c>
      <c r="F26" s="82" t="s">
        <v>19</v>
      </c>
      <c r="G26" s="80">
        <v>1280000</v>
      </c>
      <c r="H26" s="26"/>
      <c r="I26" s="78">
        <f>G26+H26+H27</f>
        <v>1280000</v>
      </c>
    </row>
    <row r="27" spans="1:9" s="2" customFormat="1" ht="18.75" customHeight="1">
      <c r="A27" s="91"/>
      <c r="B27" s="87"/>
      <c r="C27" s="87"/>
      <c r="D27" s="87"/>
      <c r="E27" s="85"/>
      <c r="F27" s="83"/>
      <c r="G27" s="81"/>
      <c r="H27" s="45"/>
      <c r="I27" s="79"/>
    </row>
    <row r="28" spans="1:9" s="2" customFormat="1" ht="32.25" customHeight="1" thickBot="1">
      <c r="A28" s="35">
        <v>18</v>
      </c>
      <c r="B28" s="7"/>
      <c r="C28" s="7"/>
      <c r="D28" s="7">
        <v>6300</v>
      </c>
      <c r="E28" s="8" t="s">
        <v>7</v>
      </c>
      <c r="F28" s="17" t="s">
        <v>23</v>
      </c>
      <c r="G28" s="21">
        <v>30000</v>
      </c>
      <c r="H28" s="24"/>
      <c r="I28" s="23">
        <f t="shared" si="0"/>
        <v>30000</v>
      </c>
    </row>
    <row r="29" spans="1:9" s="2" customFormat="1" ht="39.75" customHeight="1" thickBot="1">
      <c r="A29" s="44">
        <v>19</v>
      </c>
      <c r="B29" s="7">
        <v>700</v>
      </c>
      <c r="C29" s="7">
        <v>70005</v>
      </c>
      <c r="D29" s="7">
        <v>2710</v>
      </c>
      <c r="E29" s="8" t="s">
        <v>7</v>
      </c>
      <c r="F29" s="17" t="s">
        <v>33</v>
      </c>
      <c r="G29" s="21">
        <v>50000</v>
      </c>
      <c r="H29" s="23">
        <v>-50000</v>
      </c>
      <c r="I29" s="23">
        <f t="shared" si="0"/>
        <v>0</v>
      </c>
    </row>
    <row r="30" spans="1:9" s="2" customFormat="1" ht="39.75" customHeight="1" thickBot="1">
      <c r="A30" s="35">
        <v>20</v>
      </c>
      <c r="B30" s="34">
        <v>710</v>
      </c>
      <c r="C30" s="34">
        <v>71014</v>
      </c>
      <c r="D30" s="7">
        <v>2710</v>
      </c>
      <c r="E30" s="8" t="s">
        <v>7</v>
      </c>
      <c r="F30" s="17" t="s">
        <v>33</v>
      </c>
      <c r="G30" s="21"/>
      <c r="H30" s="23">
        <v>50000</v>
      </c>
      <c r="I30" s="23">
        <f t="shared" si="0"/>
        <v>50000</v>
      </c>
    </row>
    <row r="31" spans="1:10" s="2" customFormat="1" ht="39.75" customHeight="1" thickBot="1">
      <c r="A31" s="35">
        <v>21</v>
      </c>
      <c r="B31" s="67">
        <v>750</v>
      </c>
      <c r="C31" s="67">
        <v>75020</v>
      </c>
      <c r="D31" s="67">
        <v>2710</v>
      </c>
      <c r="E31" s="68" t="s">
        <v>7</v>
      </c>
      <c r="F31" s="69" t="s">
        <v>10</v>
      </c>
      <c r="G31" s="39">
        <v>59669</v>
      </c>
      <c r="H31" s="70"/>
      <c r="I31" s="41">
        <f t="shared" si="0"/>
        <v>59669</v>
      </c>
      <c r="J31" s="27">
        <f>G32+H32</f>
        <v>6918026</v>
      </c>
    </row>
    <row r="32" spans="1:10" s="2" customFormat="1" ht="24.75" customHeight="1" thickBot="1">
      <c r="A32" s="73"/>
      <c r="B32" s="63"/>
      <c r="C32" s="63"/>
      <c r="D32" s="63"/>
      <c r="E32" s="64"/>
      <c r="F32" s="66" t="s">
        <v>3</v>
      </c>
      <c r="G32" s="72">
        <f>SUM(G10:G17,G21:G31)</f>
        <v>6668026</v>
      </c>
      <c r="H32" s="72">
        <f>SUM(H10:H17,H21:H31)</f>
        <v>250000</v>
      </c>
      <c r="I32" s="74">
        <f>SUM(I10:I17,I21:I31)</f>
        <v>6918026</v>
      </c>
      <c r="J32" s="27"/>
    </row>
    <row r="33" spans="7:9" ht="12.75">
      <c r="G33" s="3"/>
      <c r="H33" s="62"/>
      <c r="I33" s="45"/>
    </row>
    <row r="34" spans="1:10" ht="26.25" customHeight="1">
      <c r="A34" s="92" t="s">
        <v>36</v>
      </c>
      <c r="B34" s="93"/>
      <c r="C34" s="93"/>
      <c r="D34" s="93"/>
      <c r="E34" s="93"/>
      <c r="F34" s="94"/>
      <c r="G34" s="71">
        <f>G32+G9</f>
        <v>7373098</v>
      </c>
      <c r="H34" s="71">
        <f>H32+H9</f>
        <v>250000</v>
      </c>
      <c r="I34" s="75">
        <f>I32+I9</f>
        <v>7623098</v>
      </c>
      <c r="J34" s="3">
        <f>G34+H34</f>
        <v>7623098</v>
      </c>
    </row>
  </sheetData>
  <mergeCells count="12">
    <mergeCell ref="A26:A27"/>
    <mergeCell ref="A34:F34"/>
    <mergeCell ref="H1:I1"/>
    <mergeCell ref="A2:I2"/>
    <mergeCell ref="I26:I27"/>
    <mergeCell ref="G26:G27"/>
    <mergeCell ref="F26:F27"/>
    <mergeCell ref="E26:E27"/>
    <mergeCell ref="D26:D27"/>
    <mergeCell ref="C26:C27"/>
    <mergeCell ref="B26:B27"/>
    <mergeCell ref="B3:G3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2007-10-17T06:18:28Z</cp:lastPrinted>
  <dcterms:created xsi:type="dcterms:W3CDTF">2002-11-12T12:41:20Z</dcterms:created>
  <dcterms:modified xsi:type="dcterms:W3CDTF">2007-10-17T06:25:25Z</dcterms:modified>
  <cp:category/>
  <cp:version/>
  <cp:contentType/>
  <cp:contentStatus/>
</cp:coreProperties>
</file>