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4700" windowHeight="8805" activeTab="0"/>
  </bookViews>
  <sheets>
    <sheet name="Arkusz1" sheetId="1" r:id="rId1"/>
    <sheet name="Arkusz2" sheetId="2" r:id="rId2"/>
    <sheet name="Arkusz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<sst xmlns="http://schemas.openxmlformats.org/spreadsheetml/2006/main" count="39" uniqueCount="37">
  <si>
    <t xml:space="preserve">związane z finansowaniem niedoboru 
i rozdysponowaniem nadwyżki budżetowej 
oraz z prywatyzacji majątku jednostek samorządu terytorialnego </t>
  </si>
  <si>
    <t xml:space="preserve">I. </t>
  </si>
  <si>
    <t xml:space="preserve">Razem PRZYCHODY </t>
  </si>
  <si>
    <t xml:space="preserve">II. </t>
  </si>
  <si>
    <t xml:space="preserve">Razem ROZCHODY </t>
  </si>
  <si>
    <t xml:space="preserve">1. Planowane dochody </t>
  </si>
  <si>
    <t xml:space="preserve">2. Planowane wydatki </t>
  </si>
  <si>
    <t>Treść</t>
  </si>
  <si>
    <t>§ 952</t>
  </si>
  <si>
    <t>§ 992</t>
  </si>
  <si>
    <t xml:space="preserve">3. Wynik: różnica między 1 i 2 (+) lub 2 i 1 (-) </t>
  </si>
  <si>
    <t xml:space="preserve">Kwota </t>
  </si>
  <si>
    <t xml:space="preserve">Klasyfikacja 
przychodów 
i rozchodów </t>
  </si>
  <si>
    <t xml:space="preserve">I.       Informacje uzupełniające </t>
  </si>
  <si>
    <t>Pożyczkami długoterminowymi:</t>
  </si>
  <si>
    <t>Spłata kredytów i pożyczek:</t>
  </si>
  <si>
    <t xml:space="preserve">Planowane do zaciągnięcia pożyczki </t>
  </si>
  <si>
    <t xml:space="preserve"> na finansowanie zadań inwestycyjnych</t>
  </si>
  <si>
    <t>Wolne środki jako nadwyżka środków pieniężnych na rachunku bieżącym budżetu gminy wynikających z rozliczeń kredytów i pożyczek z lat ubiegłych</t>
  </si>
  <si>
    <t>§ 955</t>
  </si>
  <si>
    <t>1.</t>
  </si>
  <si>
    <t xml:space="preserve">Łączna kwota przychodów </t>
  </si>
  <si>
    <t xml:space="preserve">        w tym spłata pożyczek</t>
  </si>
  <si>
    <t xml:space="preserve">Zmiany </t>
  </si>
  <si>
    <t>Kwota po zmianach</t>
  </si>
  <si>
    <t>III.</t>
  </si>
  <si>
    <t xml:space="preserve">III.     Pokrycie deficytu </t>
  </si>
  <si>
    <t>IV.</t>
  </si>
  <si>
    <t>3.</t>
  </si>
  <si>
    <t>PRZYCHODY I ROZCHODY BUDŻETU GMINY NA 2009 ROK - PO ZMIANACH</t>
  </si>
  <si>
    <t>II.</t>
  </si>
  <si>
    <t>Wolnymi środkami jako nadwyżka środków pieniężnych na rachunku budżetu gminy wynikających z rozliczeń kredytów i pożyczek z lat ubiegłych</t>
  </si>
  <si>
    <t>2.</t>
  </si>
  <si>
    <t>Kredytem</t>
  </si>
  <si>
    <t xml:space="preserve">Planowany do zaciągnięcia kredyt na pokrycie deficytu budżetu - na budowę bioska szkolnego </t>
  </si>
  <si>
    <t>Spłata pożyczek i kredytów w wysokości 3.463.314,-zł następuje z wolnych  środków   jako nadwyżki  środków pieniężnych na rachunku bieżącym budżetu gminy wynikających z rozliczeń kredytów i pożyczek z lat ubiegłych z kwoty 3.960.000,-zł</t>
  </si>
  <si>
    <r>
      <t xml:space="preserve">Załącznik Nr 4
</t>
    </r>
    <r>
      <rPr>
        <b/>
        <sz val="10"/>
        <rFont val="Arial CE"/>
        <family val="2"/>
      </rPr>
      <t xml:space="preserve">
do Uchwały  Nr   368/XXVI/2009                                     Rady Gminy Lesznowola 
z dnia  28 kwietnia 2009r.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</si>
</sst>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</numFmts>
  <fonts count="7">
    <font>
      <sz val="10"/>
      <name val="Arial CE"/>
      <family val="0"/>
    </font>
    <font>
      <u val="single"/>
      <sz val="12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u val="single"/>
      <sz val="12"/>
      <name val="Arial CE"/>
      <family val="2"/>
    </font>
    <font>
      <b/>
      <sz val="14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3" fontId="0" fillId="0" borderId="0" xfId="0" applyNumberFormat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 indent="1"/>
    </xf>
    <xf numFmtId="3" fontId="0" fillId="0" borderId="2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0" fillId="2" borderId="3" xfId="0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3" fontId="0" fillId="0" borderId="4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1" fontId="0" fillId="0" borderId="0" xfId="0" applyNumberFormat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0" fontId="0" fillId="0" borderId="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3" fontId="0" fillId="0" borderId="0" xfId="0" applyNumberFormat="1" applyBorder="1" applyAlignment="1" quotePrefix="1">
      <alignment horizontal="right" vertical="center"/>
    </xf>
    <xf numFmtId="3" fontId="0" fillId="0" borderId="4" xfId="0" applyNumberForma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3" fontId="4" fillId="2" borderId="4" xfId="0" applyNumberFormat="1" applyFont="1" applyFill="1" applyBorder="1" applyAlignment="1">
      <alignment vertical="center"/>
    </xf>
    <xf numFmtId="3" fontId="4" fillId="2" borderId="3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right" vertical="center"/>
    </xf>
    <xf numFmtId="0" fontId="4" fillId="0" borderId="0" xfId="0" applyFont="1" applyAlignment="1">
      <alignment vertical="top"/>
    </xf>
    <xf numFmtId="3" fontId="0" fillId="0" borderId="5" xfId="0" applyNumberFormat="1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3" fontId="0" fillId="0" borderId="5" xfId="0" applyNumberFormat="1" applyBorder="1" applyAlignment="1">
      <alignment vertical="center"/>
    </xf>
    <xf numFmtId="3" fontId="0" fillId="0" borderId="6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0" fontId="5" fillId="0" borderId="0" xfId="0" applyFont="1" applyAlignment="1">
      <alignment horizontal="left" vertical="center" wrapText="1"/>
    </xf>
    <xf numFmtId="3" fontId="6" fillId="2" borderId="0" xfId="0" applyNumberFormat="1" applyFont="1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3" fontId="6" fillId="2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MIANY%20W%20BUD&#379;ECIE%20%20pro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>
        <row r="51">
          <cell r="E51">
            <v>125190882</v>
          </cell>
        </row>
        <row r="59">
          <cell r="E59">
            <v>145521568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>
      <selection activeCell="J3" sqref="J3"/>
    </sheetView>
  </sheetViews>
  <sheetFormatPr defaultColWidth="9.00390625" defaultRowHeight="12.75"/>
  <cols>
    <col min="1" max="1" width="2.875" style="1" customWidth="1"/>
    <col min="2" max="2" width="5.25390625" style="1" customWidth="1"/>
    <col min="3" max="3" width="35.00390625" style="1" customWidth="1"/>
    <col min="4" max="4" width="11.375" style="1" customWidth="1"/>
    <col min="5" max="5" width="11.75390625" style="1" customWidth="1"/>
    <col min="6" max="6" width="11.00390625" style="1" customWidth="1"/>
    <col min="7" max="7" width="11.375" style="1" customWidth="1"/>
    <col min="8" max="8" width="10.125" style="1" bestFit="1" customWidth="1"/>
    <col min="9" max="16384" width="9.125" style="1" customWidth="1"/>
  </cols>
  <sheetData>
    <row r="1" spans="3:7" ht="81" customHeight="1">
      <c r="C1" s="12"/>
      <c r="D1" s="34"/>
      <c r="E1" s="45" t="s">
        <v>36</v>
      </c>
      <c r="F1" s="45"/>
      <c r="G1" s="45"/>
    </row>
    <row r="2" spans="3:5" ht="10.5" customHeight="1">
      <c r="C2" s="12"/>
      <c r="D2" s="12"/>
      <c r="E2" s="13"/>
    </row>
    <row r="3" spans="1:7" ht="23.25" customHeight="1">
      <c r="A3" s="51" t="s">
        <v>29</v>
      </c>
      <c r="B3" s="51"/>
      <c r="C3" s="51"/>
      <c r="D3" s="51"/>
      <c r="E3" s="51"/>
      <c r="F3" s="51"/>
      <c r="G3" s="51"/>
    </row>
    <row r="4" spans="2:5" ht="8.25" customHeight="1">
      <c r="B4" s="2"/>
      <c r="C4" s="2"/>
      <c r="D4" s="2"/>
      <c r="E4" s="2"/>
    </row>
    <row r="5" spans="2:5" ht="39.75" customHeight="1">
      <c r="B5" s="53" t="s">
        <v>0</v>
      </c>
      <c r="C5" s="53"/>
      <c r="D5" s="53"/>
      <c r="E5" s="53"/>
    </row>
    <row r="6" ht="10.5" customHeight="1"/>
    <row r="7" spans="2:7" ht="44.25" customHeight="1" thickBot="1">
      <c r="B7" s="3"/>
      <c r="C7" s="3" t="s">
        <v>7</v>
      </c>
      <c r="D7" s="4" t="s">
        <v>12</v>
      </c>
      <c r="E7" s="4" t="s">
        <v>11</v>
      </c>
      <c r="F7" s="30" t="s">
        <v>23</v>
      </c>
      <c r="G7" s="31" t="s">
        <v>24</v>
      </c>
    </row>
    <row r="8" spans="2:7" ht="18" customHeight="1" thickTop="1">
      <c r="B8" s="27" t="s">
        <v>1</v>
      </c>
      <c r="C8" s="5" t="s">
        <v>16</v>
      </c>
      <c r="D8" s="22"/>
      <c r="E8" s="10"/>
      <c r="F8" s="22"/>
      <c r="G8" s="22"/>
    </row>
    <row r="9" spans="2:7" ht="18" customHeight="1">
      <c r="B9" s="18"/>
      <c r="C9" s="25" t="s">
        <v>17</v>
      </c>
      <c r="D9" s="18" t="s">
        <v>8</v>
      </c>
      <c r="E9" s="16">
        <v>18300000</v>
      </c>
      <c r="F9" s="16"/>
      <c r="G9" s="16">
        <f>E9+F9</f>
        <v>18300000</v>
      </c>
    </row>
    <row r="10" spans="2:7" ht="43.5" customHeight="1">
      <c r="B10" s="41" t="s">
        <v>30</v>
      </c>
      <c r="C10" s="40" t="s">
        <v>34</v>
      </c>
      <c r="D10" s="18" t="s">
        <v>8</v>
      </c>
      <c r="E10" s="39"/>
      <c r="F10" s="16">
        <v>1534000</v>
      </c>
      <c r="G10" s="16">
        <f>E10+F10</f>
        <v>1534000</v>
      </c>
    </row>
    <row r="11" spans="2:7" ht="27.75" customHeight="1">
      <c r="B11" s="47" t="s">
        <v>25</v>
      </c>
      <c r="C11" s="54" t="s">
        <v>18</v>
      </c>
      <c r="D11" s="47" t="s">
        <v>19</v>
      </c>
      <c r="E11" s="42">
        <v>3960000</v>
      </c>
      <c r="F11" s="42"/>
      <c r="G11" s="42">
        <f>E11+F11+F12</f>
        <v>3960000</v>
      </c>
    </row>
    <row r="12" spans="2:7" ht="25.5" customHeight="1">
      <c r="B12" s="48"/>
      <c r="C12" s="55"/>
      <c r="D12" s="48"/>
      <c r="E12" s="43"/>
      <c r="F12" s="43"/>
      <c r="G12" s="43"/>
    </row>
    <row r="13" spans="2:8" ht="25.5" customHeight="1">
      <c r="B13" s="20"/>
      <c r="C13" s="21" t="s">
        <v>2</v>
      </c>
      <c r="D13" s="19"/>
      <c r="E13" s="32">
        <f>SUM(E9:E12)</f>
        <v>22260000</v>
      </c>
      <c r="F13" s="32">
        <f>SUM(F9:F12)</f>
        <v>1534000</v>
      </c>
      <c r="G13" s="32">
        <f>SUM(G9:G12)</f>
        <v>23794000</v>
      </c>
      <c r="H13" s="6">
        <f>E13+F13</f>
        <v>23794000</v>
      </c>
    </row>
    <row r="14" spans="2:7" ht="18" customHeight="1">
      <c r="B14" s="18" t="s">
        <v>27</v>
      </c>
      <c r="C14" s="25" t="s">
        <v>15</v>
      </c>
      <c r="D14" s="18" t="s">
        <v>9</v>
      </c>
      <c r="E14" s="29">
        <v>3319814</v>
      </c>
      <c r="F14" s="16">
        <v>143500</v>
      </c>
      <c r="G14" s="16">
        <f>E14+F14</f>
        <v>3463314</v>
      </c>
    </row>
    <row r="15" spans="2:7" ht="25.5" customHeight="1">
      <c r="B15" s="14"/>
      <c r="C15" s="15" t="s">
        <v>4</v>
      </c>
      <c r="D15" s="15"/>
      <c r="E15" s="33">
        <f>E14</f>
        <v>3319814</v>
      </c>
      <c r="F15" s="33">
        <f>F14</f>
        <v>143500</v>
      </c>
      <c r="G15" s="33">
        <f>G14</f>
        <v>3463314</v>
      </c>
    </row>
    <row r="16" ht="6.75" customHeight="1"/>
    <row r="17" spans="2:5" ht="12.75">
      <c r="B17" s="52" t="s">
        <v>13</v>
      </c>
      <c r="C17" s="52"/>
      <c r="D17" s="52"/>
      <c r="E17" s="52"/>
    </row>
    <row r="19" spans="3:5" ht="12.75">
      <c r="C19" s="1" t="s">
        <v>5</v>
      </c>
      <c r="D19" s="23"/>
      <c r="E19" s="7">
        <f>'[1]Arkusz1'!$E$51</f>
        <v>125190882</v>
      </c>
    </row>
    <row r="20" spans="3:5" ht="12.75">
      <c r="C20" s="1" t="s">
        <v>6</v>
      </c>
      <c r="D20" s="7"/>
      <c r="E20" s="7">
        <f>'[1]Arkusz1'!$E$59</f>
        <v>145521568</v>
      </c>
    </row>
    <row r="21" spans="4:5" ht="6" customHeight="1">
      <c r="D21" s="8"/>
      <c r="E21" s="8"/>
    </row>
    <row r="22" spans="3:6" ht="21" customHeight="1">
      <c r="C22" s="11" t="s">
        <v>10</v>
      </c>
      <c r="D22" s="8"/>
      <c r="E22" s="46">
        <f>E19-E20</f>
        <v>-20330686</v>
      </c>
      <c r="F22" s="46"/>
    </row>
    <row r="23" spans="3:5" ht="9.75" customHeight="1">
      <c r="C23" s="9"/>
      <c r="D23" s="8"/>
      <c r="E23" s="8"/>
    </row>
    <row r="24" spans="2:5" ht="12.75">
      <c r="B24" s="11" t="s">
        <v>3</v>
      </c>
      <c r="C24" s="1" t="s">
        <v>21</v>
      </c>
      <c r="D24" s="28">
        <f>G13</f>
        <v>23794000</v>
      </c>
      <c r="E24" s="7"/>
    </row>
    <row r="25" spans="3:5" ht="12.75">
      <c r="C25" s="1" t="s">
        <v>22</v>
      </c>
      <c r="D25" s="28">
        <f>G14</f>
        <v>3463314</v>
      </c>
      <c r="E25" s="7"/>
    </row>
    <row r="26" spans="4:5" ht="5.25" customHeight="1">
      <c r="D26" s="7"/>
      <c r="E26" s="7"/>
    </row>
    <row r="27" spans="2:5" ht="12.75">
      <c r="B27" s="52" t="s">
        <v>26</v>
      </c>
      <c r="C27" s="52"/>
      <c r="D27" s="52"/>
      <c r="E27" s="52"/>
    </row>
    <row r="28" ht="6" customHeight="1"/>
    <row r="29" spans="2:5" ht="15" customHeight="1">
      <c r="B29" s="17" t="s">
        <v>20</v>
      </c>
      <c r="C29" s="1" t="s">
        <v>14</v>
      </c>
      <c r="D29" s="24">
        <f>G9</f>
        <v>18300000</v>
      </c>
      <c r="E29" s="6"/>
    </row>
    <row r="30" spans="2:5" ht="15" customHeight="1">
      <c r="B30" s="17" t="s">
        <v>32</v>
      </c>
      <c r="C30" s="1" t="s">
        <v>33</v>
      </c>
      <c r="D30" s="24">
        <f>G10</f>
        <v>1534000</v>
      </c>
      <c r="E30" s="6"/>
    </row>
    <row r="31" spans="2:7" ht="51" customHeight="1">
      <c r="B31" s="36" t="s">
        <v>28</v>
      </c>
      <c r="C31" s="35" t="s">
        <v>31</v>
      </c>
      <c r="D31" s="6">
        <v>496686</v>
      </c>
      <c r="F31" s="44"/>
      <c r="G31" s="44"/>
    </row>
    <row r="32" spans="2:4" ht="6.75" customHeight="1">
      <c r="B32" s="37"/>
      <c r="C32" s="26"/>
      <c r="D32" s="7"/>
    </row>
    <row r="33" spans="4:5" ht="18">
      <c r="D33" s="50">
        <f>D29+D31+D30</f>
        <v>20330686</v>
      </c>
      <c r="E33" s="50"/>
    </row>
    <row r="34" ht="8.25" customHeight="1"/>
    <row r="35" spans="2:6" ht="54.75" customHeight="1">
      <c r="B35" s="38" t="s">
        <v>27</v>
      </c>
      <c r="C35" s="49" t="s">
        <v>35</v>
      </c>
      <c r="D35" s="49"/>
      <c r="E35" s="49"/>
      <c r="F35" s="49"/>
    </row>
    <row r="36" ht="8.25" customHeight="1"/>
    <row r="37" ht="8.25" customHeight="1"/>
    <row r="38" ht="8.25" customHeight="1"/>
    <row r="39" ht="8.25" customHeight="1"/>
    <row r="40" ht="8.25" customHeight="1"/>
    <row r="41" ht="8.25" customHeight="1"/>
    <row r="42" ht="8.25" customHeight="1"/>
    <row r="43" ht="8.25" customHeight="1"/>
    <row r="44" ht="8.25" customHeight="1"/>
    <row r="45" ht="8.25" customHeight="1"/>
    <row r="46" ht="8.25" customHeight="1"/>
    <row r="47" ht="8.25" customHeight="1"/>
    <row r="48" ht="8.25" customHeight="1"/>
    <row r="49" ht="8.25" customHeight="1"/>
    <row r="50" ht="8.25" customHeight="1"/>
    <row r="51" ht="8.25" customHeight="1"/>
    <row r="52" ht="8.25" customHeight="1"/>
    <row r="53" ht="8.25" customHeight="1"/>
  </sheetData>
  <mergeCells count="15">
    <mergeCell ref="B11:B12"/>
    <mergeCell ref="C35:F35"/>
    <mergeCell ref="D33:E33"/>
    <mergeCell ref="A3:G3"/>
    <mergeCell ref="B27:E27"/>
    <mergeCell ref="B5:E5"/>
    <mergeCell ref="B17:E17"/>
    <mergeCell ref="C11:C12"/>
    <mergeCell ref="D11:D12"/>
    <mergeCell ref="E11:E12"/>
    <mergeCell ref="G11:G12"/>
    <mergeCell ref="F31:G31"/>
    <mergeCell ref="E1:G1"/>
    <mergeCell ref="E22:F22"/>
    <mergeCell ref="F11:F12"/>
  </mergeCells>
  <printOptions horizontalCentered="1"/>
  <pageMargins left="0.69" right="0.57" top="0.59" bottom="0.71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2009-04-29T06:35:07Z</cp:lastPrinted>
  <dcterms:created xsi:type="dcterms:W3CDTF">2002-11-12T12:27:58Z</dcterms:created>
  <dcterms:modified xsi:type="dcterms:W3CDTF">2009-04-29T06:56:52Z</dcterms:modified>
  <cp:category/>
  <cp:version/>
  <cp:contentType/>
  <cp:contentStatus/>
</cp:coreProperties>
</file>