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<sst xmlns="http://schemas.openxmlformats.org/spreadsheetml/2006/main" count="42" uniqueCount="34">
  <si>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§</t>
  </si>
  <si>
    <t>Dział</t>
  </si>
  <si>
    <t>Rozdział</t>
  </si>
  <si>
    <t>Lp</t>
  </si>
  <si>
    <t>Kwota dotacji</t>
  </si>
  <si>
    <t>w złotych</t>
  </si>
  <si>
    <t>Powiat Piaseczyński</t>
  </si>
  <si>
    <t>Nazwa jednostki samorządu terytorialnego</t>
  </si>
  <si>
    <t>Cel dotacji</t>
  </si>
  <si>
    <t>Samorząd Województwa Mazowieckiego</t>
  </si>
  <si>
    <t xml:space="preserve">Utrzymanie filii Starostwa w zakresie komunikacji </t>
  </si>
  <si>
    <t>2310</t>
  </si>
  <si>
    <t>Miasto Stołeczne Warszawa</t>
  </si>
  <si>
    <t xml:space="preserve">DOTACJE CELOWE DLA JEDNOSTEK SAMORZĄDU TERYTORIALNEGO W  2009 ROKU </t>
  </si>
  <si>
    <t>Kosów - Budowa ul. Żytniej</t>
  </si>
  <si>
    <t>Lp. 3. Koszty wykonania koncepcji 1.000.000,-zł i 15% kosztów tytułu odszkodowań za wywłaszczenie gruntów.</t>
  </si>
  <si>
    <t>Udział w kosztach "Wspólnego biletu" - Zarząd Transportu Miejskiego- ZTM</t>
  </si>
  <si>
    <t>Budowa nowego przebiegu drogi wojewódzkiej Nr 721</t>
  </si>
  <si>
    <t>OGÓŁEM</t>
  </si>
  <si>
    <t xml:space="preserve">                                                                                                                                 Razem</t>
  </si>
  <si>
    <t xml:space="preserve">                                      Razem</t>
  </si>
  <si>
    <t xml:space="preserve">                                       Razem</t>
  </si>
  <si>
    <t>Przewóz osób - linie autobusowe  703, 707, 709,  715, 721, 727, 728, 733, 807, 809, 815</t>
  </si>
  <si>
    <t xml:space="preserve">                              Razem</t>
  </si>
  <si>
    <t>Kosów - Projekt budowy ul. Żytniej</t>
  </si>
  <si>
    <t>Wólka Kosowska - Budowa  ul. Polnej</t>
  </si>
  <si>
    <t>Wólka Kosowska -Projekt budowy  ul. Polnej</t>
  </si>
  <si>
    <t>Lesznowola - Projekt sygnalizacji swietlnej    ul. Szkolna</t>
  </si>
  <si>
    <t>Lesznowola, Władysławów - Budowa            ul. Wojska Polskiego II etap</t>
  </si>
  <si>
    <t xml:space="preserve">Zmiany </t>
  </si>
  <si>
    <t>Kwota dotacji-po zmianach</t>
  </si>
  <si>
    <t xml:space="preserve">                     '- DLA  MIASTA  STOŁECZNEGO, POWIATU  I  WOJEWÓDZTWA - PO ZMIANACH</t>
  </si>
  <si>
    <t>Lp. 1. Średnio miesięcznie Miasto Stołeczne ponosi koszty eksploatacji  282.375,-zł. Udział Gminy stanowi miesięcznie 82.935,-zł tj. 29,4% .</t>
  </si>
  <si>
    <r>
      <t>Załącznik Nr 5</t>
    </r>
    <r>
      <rPr>
        <b/>
        <sz val="10"/>
        <rFont val="Arial CE"/>
        <family val="2"/>
      </rPr>
      <t xml:space="preserve">                                                                   do  Uchwały Nr 329/XXIV/2009                                  Rady Gminy Lesznowola                    z dnia 29 stycznia 2009r.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</si>
</sst>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0" fillId="3" borderId="1" xfId="0" applyNumberFormat="1" applyFont="1" applyFill="1" applyBorder="1" applyAlignment="1" quotePrefix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D3">
      <selection activeCell="J23" sqref="J23"/>
    </sheetView>
  </sheetViews>
  <sheetFormatPr defaultColWidth="9.00390625" defaultRowHeight="12.75"/>
  <cols>
    <col min="1" max="1" width="5.125" style="1" customWidth="1"/>
    <col min="2" max="2" width="5.75390625" style="1" customWidth="1"/>
    <col min="3" max="3" width="8.00390625" style="1" customWidth="1"/>
    <col min="4" max="4" width="7.00390625" style="1" customWidth="1"/>
    <col min="5" max="5" width="28.875" style="1" customWidth="1"/>
    <col min="6" max="6" width="37.75390625" style="1" customWidth="1"/>
    <col min="7" max="7" width="12.75390625" style="1" customWidth="1"/>
    <col min="8" max="8" width="12.875" style="1" customWidth="1"/>
    <col min="9" max="9" width="13.00390625" style="1" customWidth="1"/>
    <col min="10" max="10" width="15.375" style="1" customWidth="1"/>
    <col min="11" max="16384" width="9.125" style="1" customWidth="1"/>
  </cols>
  <sheetData>
    <row r="1" spans="3:9" ht="75.75" customHeight="1">
      <c r="C1" s="4"/>
      <c r="D1" s="4"/>
      <c r="E1" s="4"/>
      <c r="F1" s="4"/>
      <c r="G1" s="28"/>
      <c r="H1" s="37" t="s">
        <v>33</v>
      </c>
      <c r="I1" s="38"/>
    </row>
    <row r="2" spans="1:9" ht="17.25" customHeight="1">
      <c r="A2" s="40" t="s">
        <v>13</v>
      </c>
      <c r="B2" s="40"/>
      <c r="C2" s="40"/>
      <c r="D2" s="40"/>
      <c r="E2" s="40"/>
      <c r="F2" s="40"/>
      <c r="G2" s="40"/>
      <c r="H2" s="40"/>
      <c r="I2" s="40"/>
    </row>
    <row r="3" spans="1:9" ht="15" customHeight="1">
      <c r="A3" s="2"/>
      <c r="B3" s="41" t="s">
        <v>31</v>
      </c>
      <c r="C3" s="42"/>
      <c r="D3" s="42"/>
      <c r="E3" s="42"/>
      <c r="F3" s="42"/>
      <c r="G3" s="42"/>
      <c r="I3" s="11" t="s">
        <v>5</v>
      </c>
    </row>
    <row r="4" spans="1:9" ht="25.5" customHeight="1">
      <c r="A4" s="3" t="s">
        <v>3</v>
      </c>
      <c r="B4" s="3" t="s">
        <v>1</v>
      </c>
      <c r="C4" s="3" t="s">
        <v>2</v>
      </c>
      <c r="D4" s="3" t="s">
        <v>0</v>
      </c>
      <c r="E4" s="5" t="s">
        <v>7</v>
      </c>
      <c r="F4" s="5" t="s">
        <v>8</v>
      </c>
      <c r="G4" s="5" t="s">
        <v>4</v>
      </c>
      <c r="H4" s="5" t="s">
        <v>29</v>
      </c>
      <c r="I4" s="5" t="s">
        <v>30</v>
      </c>
    </row>
    <row r="5" spans="1:9" s="2" customFormat="1" ht="28.5" customHeight="1">
      <c r="A5" s="8">
        <v>1</v>
      </c>
      <c r="B5" s="8">
        <v>600</v>
      </c>
      <c r="C5" s="8">
        <v>60004</v>
      </c>
      <c r="D5" s="13" t="s">
        <v>11</v>
      </c>
      <c r="E5" s="9" t="s">
        <v>12</v>
      </c>
      <c r="F5" s="9" t="s">
        <v>22</v>
      </c>
      <c r="G5" s="30">
        <v>857292</v>
      </c>
      <c r="H5" s="30">
        <v>137928</v>
      </c>
      <c r="I5" s="30">
        <f>G5+H5</f>
        <v>995220</v>
      </c>
    </row>
    <row r="6" spans="1:9" s="2" customFormat="1" ht="28.5" customHeight="1">
      <c r="A6" s="8">
        <v>2</v>
      </c>
      <c r="B6" s="8">
        <v>600</v>
      </c>
      <c r="C6" s="8">
        <v>60004</v>
      </c>
      <c r="D6" s="13" t="s">
        <v>11</v>
      </c>
      <c r="E6" s="9" t="s">
        <v>12</v>
      </c>
      <c r="F6" s="9" t="s">
        <v>16</v>
      </c>
      <c r="G6" s="30">
        <v>220000</v>
      </c>
      <c r="H6" s="30"/>
      <c r="I6" s="30">
        <f aca="true" t="shared" si="0" ref="I6:I19">G6+H6</f>
        <v>220000</v>
      </c>
    </row>
    <row r="7" spans="1:10" s="2" customFormat="1" ht="18" customHeight="1">
      <c r="A7" s="48" t="s">
        <v>19</v>
      </c>
      <c r="B7" s="49"/>
      <c r="C7" s="49"/>
      <c r="D7" s="49"/>
      <c r="E7" s="49"/>
      <c r="F7" s="50"/>
      <c r="G7" s="31">
        <f>G5+G6</f>
        <v>1077292</v>
      </c>
      <c r="H7" s="31">
        <f>H5+H6</f>
        <v>137928</v>
      </c>
      <c r="I7" s="32">
        <f t="shared" si="0"/>
        <v>1215220</v>
      </c>
      <c r="J7" s="12">
        <f>SUM(I5:I6)</f>
        <v>1215220</v>
      </c>
    </row>
    <row r="8" spans="1:9" s="2" customFormat="1" ht="28.5" customHeight="1">
      <c r="A8" s="8">
        <v>3</v>
      </c>
      <c r="B8" s="6">
        <v>600</v>
      </c>
      <c r="C8" s="6">
        <v>60013</v>
      </c>
      <c r="D8" s="6">
        <v>6300</v>
      </c>
      <c r="E8" s="29" t="s">
        <v>9</v>
      </c>
      <c r="F8" s="9" t="s">
        <v>17</v>
      </c>
      <c r="G8" s="30">
        <v>2000000</v>
      </c>
      <c r="H8" s="30"/>
      <c r="I8" s="30">
        <f t="shared" si="0"/>
        <v>2000000</v>
      </c>
    </row>
    <row r="9" spans="1:9" s="2" customFormat="1" ht="28.5" customHeight="1">
      <c r="A9" s="8">
        <v>4</v>
      </c>
      <c r="B9" s="6"/>
      <c r="C9" s="6"/>
      <c r="D9" s="14">
        <v>6300</v>
      </c>
      <c r="E9" s="29" t="s">
        <v>9</v>
      </c>
      <c r="F9" s="15" t="s">
        <v>27</v>
      </c>
      <c r="G9" s="30">
        <v>100000</v>
      </c>
      <c r="H9" s="30"/>
      <c r="I9" s="30">
        <f t="shared" si="0"/>
        <v>100000</v>
      </c>
    </row>
    <row r="10" spans="1:10" s="2" customFormat="1" ht="15.75" customHeight="1">
      <c r="A10" s="43"/>
      <c r="B10" s="44"/>
      <c r="C10" s="44"/>
      <c r="D10" s="45"/>
      <c r="E10" s="19"/>
      <c r="F10" s="25" t="s">
        <v>20</v>
      </c>
      <c r="G10" s="31">
        <f>SUM(G8:G9)</f>
        <v>2100000</v>
      </c>
      <c r="H10" s="31"/>
      <c r="I10" s="32">
        <f>G10+H10</f>
        <v>2100000</v>
      </c>
      <c r="J10" s="12">
        <f>SUM(I8:I9)</f>
        <v>2100000</v>
      </c>
    </row>
    <row r="11" spans="1:9" s="2" customFormat="1" ht="19.5" customHeight="1">
      <c r="A11" s="8">
        <v>5</v>
      </c>
      <c r="B11" s="6">
        <v>600</v>
      </c>
      <c r="C11" s="6">
        <v>60014</v>
      </c>
      <c r="D11" s="6">
        <v>6300</v>
      </c>
      <c r="E11" s="7" t="s">
        <v>6</v>
      </c>
      <c r="F11" s="10" t="s">
        <v>14</v>
      </c>
      <c r="G11" s="30">
        <v>1000000</v>
      </c>
      <c r="H11" s="30"/>
      <c r="I11" s="30">
        <f t="shared" si="0"/>
        <v>1000000</v>
      </c>
    </row>
    <row r="12" spans="1:9" s="2" customFormat="1" ht="19.5" customHeight="1">
      <c r="A12" s="8">
        <v>6</v>
      </c>
      <c r="B12" s="6"/>
      <c r="C12" s="6"/>
      <c r="D12" s="6">
        <v>6300</v>
      </c>
      <c r="E12" s="7" t="s">
        <v>6</v>
      </c>
      <c r="F12" s="10" t="s">
        <v>24</v>
      </c>
      <c r="G12" s="30">
        <v>79300</v>
      </c>
      <c r="H12" s="30"/>
      <c r="I12" s="30">
        <f t="shared" si="0"/>
        <v>79300</v>
      </c>
    </row>
    <row r="13" spans="1:9" s="2" customFormat="1" ht="24" customHeight="1">
      <c r="A13" s="8">
        <v>7</v>
      </c>
      <c r="B13" s="6"/>
      <c r="C13" s="6"/>
      <c r="D13" s="14">
        <v>6300</v>
      </c>
      <c r="E13" s="7" t="s">
        <v>6</v>
      </c>
      <c r="F13" s="15" t="s">
        <v>28</v>
      </c>
      <c r="G13" s="30">
        <v>400000</v>
      </c>
      <c r="H13" s="30"/>
      <c r="I13" s="30">
        <f t="shared" si="0"/>
        <v>400000</v>
      </c>
    </row>
    <row r="14" spans="1:9" s="2" customFormat="1" ht="15" customHeight="1">
      <c r="A14" s="8">
        <v>8</v>
      </c>
      <c r="B14" s="6"/>
      <c r="C14" s="6"/>
      <c r="D14" s="6">
        <v>6300</v>
      </c>
      <c r="E14" s="7" t="s">
        <v>6</v>
      </c>
      <c r="F14" s="10" t="s">
        <v>25</v>
      </c>
      <c r="G14" s="30">
        <v>1000000</v>
      </c>
      <c r="H14" s="30"/>
      <c r="I14" s="30">
        <f t="shared" si="0"/>
        <v>1000000</v>
      </c>
    </row>
    <row r="15" spans="1:9" s="2" customFormat="1" ht="18" customHeight="1">
      <c r="A15" s="8">
        <v>9</v>
      </c>
      <c r="B15" s="14"/>
      <c r="C15" s="14"/>
      <c r="D15" s="6">
        <v>6300</v>
      </c>
      <c r="E15" s="7" t="s">
        <v>6</v>
      </c>
      <c r="F15" s="10" t="s">
        <v>26</v>
      </c>
      <c r="G15" s="30">
        <v>48800</v>
      </c>
      <c r="H15" s="30"/>
      <c r="I15" s="30">
        <f t="shared" si="0"/>
        <v>48800</v>
      </c>
    </row>
    <row r="16" spans="1:10" s="2" customFormat="1" ht="18" customHeight="1">
      <c r="A16" s="16"/>
      <c r="B16" s="14"/>
      <c r="C16" s="14"/>
      <c r="D16" s="14"/>
      <c r="E16" s="17"/>
      <c r="F16" s="27" t="s">
        <v>23</v>
      </c>
      <c r="G16" s="32">
        <f>SUM(G11:G15)</f>
        <v>2528100</v>
      </c>
      <c r="H16" s="32"/>
      <c r="I16" s="32">
        <f>G16+H16</f>
        <v>2528100</v>
      </c>
      <c r="J16" s="12">
        <f>SUM(I11:I15)</f>
        <v>2528100</v>
      </c>
    </row>
    <row r="17" spans="1:10" s="2" customFormat="1" ht="29.25" customHeight="1">
      <c r="A17" s="16">
        <v>10</v>
      </c>
      <c r="B17" s="14">
        <v>750</v>
      </c>
      <c r="C17" s="14">
        <v>75020</v>
      </c>
      <c r="D17" s="14">
        <v>2710</v>
      </c>
      <c r="E17" s="17" t="s">
        <v>6</v>
      </c>
      <c r="F17" s="18" t="s">
        <v>10</v>
      </c>
      <c r="G17" s="33">
        <v>54000</v>
      </c>
      <c r="H17" s="33"/>
      <c r="I17" s="30">
        <f t="shared" si="0"/>
        <v>54000</v>
      </c>
      <c r="J17" s="12"/>
    </row>
    <row r="18" spans="1:10" s="2" customFormat="1" ht="13.5" customHeight="1">
      <c r="A18" s="43"/>
      <c r="B18" s="44"/>
      <c r="C18" s="44"/>
      <c r="D18" s="45"/>
      <c r="E18" s="23"/>
      <c r="F18" s="26" t="s">
        <v>21</v>
      </c>
      <c r="G18" s="31">
        <f>G17</f>
        <v>54000</v>
      </c>
      <c r="H18" s="31"/>
      <c r="I18" s="32">
        <f t="shared" si="0"/>
        <v>54000</v>
      </c>
      <c r="J18" s="12">
        <f>I17</f>
        <v>54000</v>
      </c>
    </row>
    <row r="19" spans="1:10" s="2" customFormat="1" ht="6" customHeight="1" thickBot="1">
      <c r="A19" s="20"/>
      <c r="B19" s="20"/>
      <c r="C19" s="20"/>
      <c r="D19" s="20"/>
      <c r="E19" s="21"/>
      <c r="F19" s="22"/>
      <c r="G19" s="34"/>
      <c r="H19" s="34"/>
      <c r="I19" s="33">
        <f t="shared" si="0"/>
        <v>0</v>
      </c>
      <c r="J19" s="12"/>
    </row>
    <row r="20" spans="1:10" s="2" customFormat="1" ht="18" customHeight="1" thickBot="1">
      <c r="A20" s="46" t="s">
        <v>18</v>
      </c>
      <c r="B20" s="47"/>
      <c r="C20" s="47"/>
      <c r="D20" s="47"/>
      <c r="E20" s="47"/>
      <c r="F20" s="24"/>
      <c r="G20" s="35">
        <f>G7+G10+G18+G16</f>
        <v>5759392</v>
      </c>
      <c r="H20" s="35">
        <f>H7+H10+H18+H16</f>
        <v>137928</v>
      </c>
      <c r="I20" s="36">
        <f>G20+H20</f>
        <v>5897320</v>
      </c>
      <c r="J20" s="12">
        <f>I7+I10+I16+I18</f>
        <v>5897320</v>
      </c>
    </row>
    <row r="21" ht="3.75" customHeight="1"/>
    <row r="22" spans="2:9" ht="12.75">
      <c r="B22" s="39" t="s">
        <v>32</v>
      </c>
      <c r="C22" s="39"/>
      <c r="D22" s="39"/>
      <c r="E22" s="39"/>
      <c r="F22" s="39"/>
      <c r="G22" s="39"/>
      <c r="H22" s="39"/>
      <c r="I22" s="39"/>
    </row>
    <row r="23" spans="2:9" ht="12.75">
      <c r="B23" s="39" t="s">
        <v>15</v>
      </c>
      <c r="C23" s="39"/>
      <c r="D23" s="39"/>
      <c r="E23" s="39"/>
      <c r="F23" s="39"/>
      <c r="G23" s="39"/>
      <c r="H23" s="39"/>
      <c r="I23" s="39"/>
    </row>
  </sheetData>
  <mergeCells count="9">
    <mergeCell ref="H1:I1"/>
    <mergeCell ref="B23:I23"/>
    <mergeCell ref="A2:I2"/>
    <mergeCell ref="B3:G3"/>
    <mergeCell ref="B22:I22"/>
    <mergeCell ref="A18:D18"/>
    <mergeCell ref="A20:E20"/>
    <mergeCell ref="A7:F7"/>
    <mergeCell ref="A10:D10"/>
  </mergeCells>
  <printOptions/>
  <pageMargins left="0.75" right="0.75" top="0.6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2009-02-16T14:44:44Z</cp:lastPrinted>
  <dcterms:created xsi:type="dcterms:W3CDTF">2002-11-12T12:41:20Z</dcterms:created>
  <dcterms:modified xsi:type="dcterms:W3CDTF">2009-02-16T15:13:45Z</dcterms:modified>
  <cp:category/>
  <cp:version/>
  <cp:contentType/>
  <cp:contentStatus/>
</cp:coreProperties>
</file>