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<sst xmlns="http://schemas.openxmlformats.org/spreadsheetml/2006/main" count="34" uniqueCount="34">
  <si>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</si>
  <si>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</si>
  <si>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</si>
  <si>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</si>
  <si>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</si>
  <si>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</si>
  <si>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</si>
  <si>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</si>
  <si>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</si>
  <si>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</si>
  <si>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</si>
  <si>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</si>
  <si>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</si>
  <si>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</si>
  <si>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</si>
  <si>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</si>
  <si>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</si>
  <si>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</si>
  <si>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</si>
  <si>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</si>
  <si>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>1.</t>
  </si>
  <si>
    <t xml:space="preserve">Łączna kwota przychodów </t>
  </si>
  <si>
    <t xml:space="preserve">        w tym spłata pożyczek</t>
  </si>
  <si>
    <t xml:space="preserve">Zmiany </t>
  </si>
  <si>
    <t>Kwota po zmianach</t>
  </si>
  <si>
    <t>III.</t>
  </si>
  <si>
    <t xml:space="preserve">III.     Pokrycie deficytu </t>
  </si>
  <si>
    <t>IV.</t>
  </si>
  <si>
    <t>3.</t>
  </si>
  <si>
    <t>PRZYCHODY I ROZCHODY BUDŻETU GMINY NA 2009 ROK - PO ZMIANACH</t>
  </si>
  <si>
    <t>II.</t>
  </si>
  <si>
    <t>Wolnymi środkami jako nadwyżka środków pieniężnych na rachunku budżetu gminy wynikających z rozliczeń kredytów i pożyczek z lat ubiegłych</t>
  </si>
  <si>
    <t>Spłata pożyczek i kredytów w wysokości 3.319.814,-zł następuje z wolnych  środków   jako nadwyżki  środków pieniężnych na rachunku bieżącym budżetu gminy wynikających z rozliczeń kredytów i pożyczek z lat ubiegłych z kwoty 3.960.000,-zł</t>
  </si>
  <si>
    <r>
      <t xml:space="preserve">Załącznik Nr 9
</t>
    </r>
    <r>
      <rPr>
        <b/>
        <sz val="10"/>
        <rFont val="Arial CE"/>
        <family val="2"/>
      </rPr>
      <t xml:space="preserve">
do Uchwały  Nr                                            Rady Gminy Lesznowola 
z dnia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</si>
</sst>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%20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0">
          <cell r="E50">
            <v>124540613</v>
          </cell>
        </row>
        <row r="58">
          <cell r="E58">
            <v>143480799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I8" sqref="H8:I8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2"/>
      <c r="D1" s="34"/>
      <c r="E1" s="39" t="s">
        <v>33</v>
      </c>
      <c r="F1" s="39"/>
      <c r="G1" s="39"/>
    </row>
    <row r="2" spans="3:5" ht="10.5" customHeight="1">
      <c r="C2" s="12"/>
      <c r="D2" s="12"/>
      <c r="E2" s="13"/>
    </row>
    <row r="4" spans="1:7" ht="23.25" customHeight="1">
      <c r="A4" s="45" t="s">
        <v>29</v>
      </c>
      <c r="B4" s="45"/>
      <c r="C4" s="45"/>
      <c r="D4" s="45"/>
      <c r="E4" s="45"/>
      <c r="F4" s="45"/>
      <c r="G4" s="45"/>
    </row>
    <row r="5" spans="2:5" ht="8.25" customHeight="1">
      <c r="B5" s="2"/>
      <c r="C5" s="2"/>
      <c r="D5" s="2"/>
      <c r="E5" s="2"/>
    </row>
    <row r="6" spans="2:5" ht="39.75" customHeight="1">
      <c r="B6" s="47" t="s">
        <v>0</v>
      </c>
      <c r="C6" s="47"/>
      <c r="D6" s="47"/>
      <c r="E6" s="47"/>
    </row>
    <row r="7" ht="10.5" customHeight="1"/>
    <row r="8" spans="2:7" ht="44.25" customHeight="1" thickBot="1">
      <c r="B8" s="3"/>
      <c r="C8" s="3" t="s">
        <v>7</v>
      </c>
      <c r="D8" s="4" t="s">
        <v>12</v>
      </c>
      <c r="E8" s="4" t="s">
        <v>11</v>
      </c>
      <c r="F8" s="30" t="s">
        <v>23</v>
      </c>
      <c r="G8" s="31" t="s">
        <v>24</v>
      </c>
    </row>
    <row r="9" spans="2:7" ht="18" customHeight="1" thickTop="1">
      <c r="B9" s="27" t="s">
        <v>1</v>
      </c>
      <c r="C9" s="5" t="s">
        <v>16</v>
      </c>
      <c r="D9" s="22"/>
      <c r="E9" s="10"/>
      <c r="F9" s="22"/>
      <c r="G9" s="22"/>
    </row>
    <row r="10" spans="2:7" ht="18" customHeight="1">
      <c r="B10" s="18"/>
      <c r="C10" s="25" t="s">
        <v>17</v>
      </c>
      <c r="D10" s="18" t="s">
        <v>8</v>
      </c>
      <c r="E10" s="16">
        <v>18300000</v>
      </c>
      <c r="F10" s="16"/>
      <c r="G10" s="16">
        <f>E10+F10</f>
        <v>18300000</v>
      </c>
    </row>
    <row r="11" spans="2:7" ht="27.75" customHeight="1">
      <c r="B11" s="50" t="s">
        <v>30</v>
      </c>
      <c r="C11" s="48" t="s">
        <v>18</v>
      </c>
      <c r="D11" s="50" t="s">
        <v>19</v>
      </c>
      <c r="E11" s="41">
        <v>3960000</v>
      </c>
      <c r="F11" s="41"/>
      <c r="G11" s="41">
        <f>E11+F11+F12</f>
        <v>3960000</v>
      </c>
    </row>
    <row r="12" spans="2:7" ht="25.5" customHeight="1">
      <c r="B12" s="51"/>
      <c r="C12" s="49"/>
      <c r="D12" s="51"/>
      <c r="E12" s="42"/>
      <c r="F12" s="42"/>
      <c r="G12" s="42"/>
    </row>
    <row r="13" spans="2:8" ht="25.5" customHeight="1">
      <c r="B13" s="20"/>
      <c r="C13" s="21" t="s">
        <v>2</v>
      </c>
      <c r="D13" s="19"/>
      <c r="E13" s="32">
        <f>SUM(E10:E12)</f>
        <v>22260000</v>
      </c>
      <c r="F13" s="32">
        <f>SUM(F10:F12)</f>
        <v>0</v>
      </c>
      <c r="G13" s="32">
        <f>SUM(G10:G12)</f>
        <v>22260000</v>
      </c>
      <c r="H13" s="6">
        <f>E13+F13</f>
        <v>22260000</v>
      </c>
    </row>
    <row r="14" spans="2:7" ht="18" customHeight="1">
      <c r="B14" s="18" t="s">
        <v>25</v>
      </c>
      <c r="C14" s="25" t="s">
        <v>15</v>
      </c>
      <c r="D14" s="18" t="s">
        <v>9</v>
      </c>
      <c r="E14" s="29">
        <v>3960000</v>
      </c>
      <c r="F14" s="16">
        <v>-640186</v>
      </c>
      <c r="G14" s="16">
        <f>E14+F14</f>
        <v>3319814</v>
      </c>
    </row>
    <row r="15" spans="2:7" ht="25.5" customHeight="1">
      <c r="B15" s="14"/>
      <c r="C15" s="15" t="s">
        <v>4</v>
      </c>
      <c r="D15" s="15"/>
      <c r="E15" s="33">
        <f>E14</f>
        <v>3960000</v>
      </c>
      <c r="F15" s="33">
        <f>F13+F14</f>
        <v>-640186</v>
      </c>
      <c r="G15" s="33">
        <f>G14</f>
        <v>3319814</v>
      </c>
    </row>
    <row r="16" ht="6.75" customHeight="1"/>
    <row r="17" spans="2:5" ht="12.75">
      <c r="B17" s="46" t="s">
        <v>13</v>
      </c>
      <c r="C17" s="46"/>
      <c r="D17" s="46"/>
      <c r="E17" s="46"/>
    </row>
    <row r="19" spans="3:5" ht="12.75">
      <c r="C19" s="1" t="s">
        <v>5</v>
      </c>
      <c r="D19" s="23"/>
      <c r="E19" s="7">
        <f>'[1]Arkusz1'!$E$50</f>
        <v>124540613</v>
      </c>
    </row>
    <row r="20" spans="3:5" ht="12.75">
      <c r="C20" s="1" t="s">
        <v>6</v>
      </c>
      <c r="D20" s="7"/>
      <c r="E20" s="7">
        <f>'[1]Arkusz1'!$E$58</f>
        <v>143480799</v>
      </c>
    </row>
    <row r="21" spans="4:5" ht="6" customHeight="1">
      <c r="D21" s="8"/>
      <c r="E21" s="8"/>
    </row>
    <row r="22" spans="3:6" ht="21" customHeight="1">
      <c r="C22" s="11" t="s">
        <v>10</v>
      </c>
      <c r="D22" s="8"/>
      <c r="E22" s="40">
        <f>E19-E20</f>
        <v>-18940186</v>
      </c>
      <c r="F22" s="40"/>
    </row>
    <row r="23" spans="3:5" ht="9.75" customHeight="1">
      <c r="C23" s="9"/>
      <c r="D23" s="8"/>
      <c r="E23" s="8"/>
    </row>
    <row r="24" spans="2:5" ht="12.75">
      <c r="B24" s="11" t="s">
        <v>3</v>
      </c>
      <c r="C24" s="1" t="s">
        <v>21</v>
      </c>
      <c r="D24" s="28">
        <f>G13</f>
        <v>22260000</v>
      </c>
      <c r="E24" s="7"/>
    </row>
    <row r="25" spans="3:5" ht="12.75">
      <c r="C25" s="1" t="s">
        <v>22</v>
      </c>
      <c r="D25" s="28">
        <f>G14</f>
        <v>3319814</v>
      </c>
      <c r="E25" s="7"/>
    </row>
    <row r="26" spans="4:5" ht="5.25" customHeight="1">
      <c r="D26" s="7"/>
      <c r="E26" s="7"/>
    </row>
    <row r="27" spans="2:5" ht="12.75">
      <c r="B27" s="46" t="s">
        <v>26</v>
      </c>
      <c r="C27" s="46"/>
      <c r="D27" s="46"/>
      <c r="E27" s="46"/>
    </row>
    <row r="28" ht="6" customHeight="1"/>
    <row r="29" spans="2:5" ht="15" customHeight="1">
      <c r="B29" s="17" t="s">
        <v>20</v>
      </c>
      <c r="C29" s="1" t="s">
        <v>14</v>
      </c>
      <c r="D29" s="24">
        <f>G10</f>
        <v>18300000</v>
      </c>
      <c r="E29" s="6"/>
    </row>
    <row r="30" spans="2:6" ht="51" customHeight="1">
      <c r="B30" s="36" t="s">
        <v>28</v>
      </c>
      <c r="C30" s="35" t="s">
        <v>31</v>
      </c>
      <c r="D30" s="6">
        <v>640186</v>
      </c>
      <c r="F30" s="6"/>
    </row>
    <row r="31" spans="2:4" ht="6.75" customHeight="1">
      <c r="B31" s="37"/>
      <c r="C31" s="26"/>
      <c r="D31" s="7"/>
    </row>
    <row r="32" spans="4:5" ht="18">
      <c r="D32" s="44">
        <f>D29+D30</f>
        <v>18940186</v>
      </c>
      <c r="E32" s="44"/>
    </row>
    <row r="33" ht="8.25" customHeight="1"/>
    <row r="34" spans="2:6" ht="42.75" customHeight="1">
      <c r="B34" s="38" t="s">
        <v>27</v>
      </c>
      <c r="C34" s="43" t="s">
        <v>32</v>
      </c>
      <c r="D34" s="43"/>
      <c r="E34" s="43"/>
      <c r="F34" s="43"/>
    </row>
    <row r="35" ht="8.25" customHeight="1"/>
    <row r="36" ht="8.25" customHeight="1"/>
    <row r="37" ht="8.25" customHeight="1"/>
    <row r="38" ht="8.25" customHeight="1"/>
    <row r="39" ht="8.25" customHeight="1"/>
    <row r="40" ht="8.25" customHeight="1"/>
    <row r="41" ht="8.25" customHeight="1"/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</sheetData>
  <mergeCells count="14">
    <mergeCell ref="D11:D12"/>
    <mergeCell ref="E11:E12"/>
    <mergeCell ref="G11:G12"/>
    <mergeCell ref="B11:B12"/>
    <mergeCell ref="E1:G1"/>
    <mergeCell ref="E22:F22"/>
    <mergeCell ref="F11:F12"/>
    <mergeCell ref="C34:F34"/>
    <mergeCell ref="D32:E32"/>
    <mergeCell ref="A4:G4"/>
    <mergeCell ref="B27:E27"/>
    <mergeCell ref="B6:E6"/>
    <mergeCell ref="B17:E17"/>
    <mergeCell ref="C11:C12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2009-03-04T13:16:57Z</cp:lastPrinted>
  <dcterms:created xsi:type="dcterms:W3CDTF">2002-11-12T12:27:58Z</dcterms:created>
  <dcterms:modified xsi:type="dcterms:W3CDTF">2009-03-04T13:36:20Z</dcterms:modified>
  <cp:category/>
  <cp:version/>
  <cp:contentType/>
  <cp:contentStatus/>
</cp:coreProperties>
</file>