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<sst xmlns="http://schemas.openxmlformats.org/spreadsheetml/2006/main" count="43" uniqueCount="40">
  <si>
    <t xml:space="preserve">związane z finansowaniem niedoboru 
i rozdysponowaniem nadwyżki budżetowej 
oraz z prywatyzacji majątku jednostek samorządu terytorialnego </t>
  </si>
  <si>
    <t xml:space="preserve">Razem PRZYCHODY </t>
  </si>
  <si>
    <t xml:space="preserve">II. </t>
  </si>
  <si>
    <t xml:space="preserve">Razem ROZCHODY </t>
  </si>
  <si>
    <t xml:space="preserve">1. Planowane dochody </t>
  </si>
  <si>
    <t xml:space="preserve">2. Planowane wydatki </t>
  </si>
  <si>
    <t>Treść</t>
  </si>
  <si>
    <t>§ 952</t>
  </si>
  <si>
    <t>§ 992</t>
  </si>
  <si>
    <t xml:space="preserve">3. Wynik: różnica między 1 i 2 (+) lub 2 i 1 (-) </t>
  </si>
  <si>
    <t xml:space="preserve">Faktyczny deficyt </t>
  </si>
  <si>
    <t xml:space="preserve">3. Planowane wydatki </t>
  </si>
  <si>
    <t>2. Spłata pożyczek i kredytów z dochodów</t>
  </si>
  <si>
    <t xml:space="preserve">Kwota </t>
  </si>
  <si>
    <t xml:space="preserve">Klasyfikacja 
przychodów 
i rozchodów </t>
  </si>
  <si>
    <t xml:space="preserve">I.       Informacje uzupełniające </t>
  </si>
  <si>
    <t>III.     Pokrycie deficytu / niedoboru / budżetu</t>
  </si>
  <si>
    <t>Pożyczkami długoterminowymi:</t>
  </si>
  <si>
    <t>- na inwestycje</t>
  </si>
  <si>
    <t>w tym:</t>
  </si>
  <si>
    <t>Spłata kredytów i pożyczek:</t>
  </si>
  <si>
    <t>a) kredytów</t>
  </si>
  <si>
    <t>b) pożyczek</t>
  </si>
  <si>
    <t>Zmiany</t>
  </si>
  <si>
    <t>Kwota po zmianach</t>
  </si>
  <si>
    <t>Wolne środki</t>
  </si>
  <si>
    <t>§ 955</t>
  </si>
  <si>
    <t>1.</t>
  </si>
  <si>
    <t xml:space="preserve">Wolnymi środkami </t>
  </si>
  <si>
    <t>RAZEM POKRYCIE DEFICYTU</t>
  </si>
  <si>
    <t>III.</t>
  </si>
  <si>
    <t>PRZYCHODY I ROZCHODY BUDŻETU GMINY NA 2006 ROK - po zmianach</t>
  </si>
  <si>
    <t>2.</t>
  </si>
  <si>
    <t>Planowane do zaciągnięcia :</t>
  </si>
  <si>
    <t>I.</t>
  </si>
  <si>
    <t>Pożyczki na finansowanie zadań inwestycyjnych</t>
  </si>
  <si>
    <t>II.</t>
  </si>
  <si>
    <t xml:space="preserve">Kredyt na remont </t>
  </si>
  <si>
    <t>IV.</t>
  </si>
  <si>
    <r>
      <t xml:space="preserve">         </t>
    </r>
    <r>
      <rPr>
        <b/>
        <u val="single"/>
        <sz val="12"/>
        <rFont val="Arial CE"/>
        <family val="2"/>
      </rPr>
      <t xml:space="preserve"> Załącznik Nr 3
</t>
    </r>
    <r>
      <rPr>
        <b/>
        <sz val="10"/>
        <rFont val="Arial CE"/>
        <family val="2"/>
      </rPr>
      <t xml:space="preserve">
          do Uchwały Nr 389/XLVI/2006
          Rady Gminy Lesznowola 
          z dnia  27 września  2006r.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</si>
</sst>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</numFmts>
  <fonts count="7">
    <font>
      <sz val="10"/>
      <name val="Arial CE"/>
      <family val="0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u val="single"/>
      <sz val="12"/>
      <name val="Arial CE"/>
      <family val="2"/>
    </font>
    <font>
      <b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 indent="1"/>
    </xf>
    <xf numFmtId="3" fontId="0" fillId="0" borderId="2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0" borderId="5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Alignment="1" quotePrefix="1">
      <alignment vertical="center"/>
    </xf>
    <xf numFmtId="3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3" fontId="0" fillId="0" borderId="7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3" fontId="0" fillId="0" borderId="8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2" borderId="9" xfId="0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3" fontId="4" fillId="2" borderId="9" xfId="0" applyNumberFormat="1" applyFont="1" applyFill="1" applyBorder="1" applyAlignment="1">
      <alignment vertical="center"/>
    </xf>
    <xf numFmtId="3" fontId="4" fillId="0" borderId="9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4" fillId="0" borderId="0" xfId="0" applyFont="1" applyAlignment="1">
      <alignment vertical="center"/>
    </xf>
    <xf numFmtId="3" fontId="6" fillId="0" borderId="11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3" fontId="6" fillId="2" borderId="11" xfId="0" applyNumberFormat="1" applyFont="1" applyFill="1" applyBorder="1" applyAlignment="1">
      <alignment vertical="center"/>
    </xf>
    <xf numFmtId="3" fontId="6" fillId="2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MIANY%20W%20BUD&#379;EC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45">
          <cell r="E45">
            <v>91290591</v>
          </cell>
        </row>
        <row r="53">
          <cell r="E53">
            <v>90030518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0"/>
  <sheetViews>
    <sheetView tabSelected="1" workbookViewId="0" topLeftCell="A1">
      <selection activeCell="C1" sqref="C1"/>
    </sheetView>
  </sheetViews>
  <sheetFormatPr defaultColWidth="9.00390625" defaultRowHeight="12.75"/>
  <cols>
    <col min="1" max="1" width="5.875" style="1" customWidth="1"/>
    <col min="2" max="2" width="5.25390625" style="1" customWidth="1"/>
    <col min="3" max="3" width="32.375" style="1" customWidth="1"/>
    <col min="4" max="4" width="14.125" style="1" customWidth="1"/>
    <col min="5" max="5" width="13.00390625" style="1" customWidth="1"/>
    <col min="6" max="6" width="9.75390625" style="1" bestFit="1" customWidth="1"/>
    <col min="7" max="7" width="10.125" style="1" bestFit="1" customWidth="1"/>
    <col min="8" max="8" width="14.75390625" style="1" customWidth="1"/>
    <col min="9" max="16384" width="9.125" style="1" customWidth="1"/>
  </cols>
  <sheetData>
    <row r="1" spans="3:6" ht="69.75" customHeight="1">
      <c r="C1" s="12"/>
      <c r="D1" s="46" t="s">
        <v>39</v>
      </c>
      <c r="E1" s="46"/>
      <c r="F1" s="46"/>
    </row>
    <row r="2" spans="3:5" ht="10.5" customHeight="1">
      <c r="C2" s="12"/>
      <c r="D2" s="12"/>
      <c r="E2" s="13"/>
    </row>
    <row r="3" spans="2:7" ht="34.5" customHeight="1">
      <c r="B3" s="50" t="s">
        <v>31</v>
      </c>
      <c r="C3" s="50"/>
      <c r="D3" s="50"/>
      <c r="E3" s="50"/>
      <c r="F3" s="50"/>
      <c r="G3" s="50"/>
    </row>
    <row r="4" spans="2:5" ht="8.25" customHeight="1">
      <c r="B4" s="2"/>
      <c r="C4" s="2"/>
      <c r="D4" s="2"/>
      <c r="E4" s="2"/>
    </row>
    <row r="5" spans="2:6" ht="39.75" customHeight="1">
      <c r="B5" s="51" t="s">
        <v>0</v>
      </c>
      <c r="C5" s="51"/>
      <c r="D5" s="51"/>
      <c r="E5" s="51"/>
      <c r="F5" s="51"/>
    </row>
    <row r="6" ht="13.5" customHeight="1"/>
    <row r="7" ht="13.5" customHeight="1"/>
    <row r="8" spans="2:7" ht="44.25" customHeight="1" thickBot="1">
      <c r="B8" s="3"/>
      <c r="C8" s="3" t="s">
        <v>6</v>
      </c>
      <c r="D8" s="4" t="s">
        <v>14</v>
      </c>
      <c r="E8" s="4" t="s">
        <v>13</v>
      </c>
      <c r="F8" s="25" t="s">
        <v>23</v>
      </c>
      <c r="G8" s="26" t="s">
        <v>24</v>
      </c>
    </row>
    <row r="9" spans="2:7" ht="18" customHeight="1" thickTop="1">
      <c r="B9" s="15"/>
      <c r="C9" s="5" t="s">
        <v>33</v>
      </c>
      <c r="D9" s="19"/>
      <c r="E9" s="10"/>
      <c r="F9" s="19"/>
      <c r="G9" s="19"/>
    </row>
    <row r="10" spans="2:7" ht="24.75" customHeight="1">
      <c r="B10" s="32" t="s">
        <v>34</v>
      </c>
      <c r="C10" s="24" t="s">
        <v>35</v>
      </c>
      <c r="D10" s="18" t="s">
        <v>7</v>
      </c>
      <c r="E10" s="16">
        <v>11829058</v>
      </c>
      <c r="F10" s="16">
        <v>-7869058</v>
      </c>
      <c r="G10" s="16">
        <f>E10+F10</f>
        <v>3960000</v>
      </c>
    </row>
    <row r="11" spans="2:7" ht="24.75" customHeight="1">
      <c r="B11" s="14" t="s">
        <v>36</v>
      </c>
      <c r="C11" s="24" t="s">
        <v>37</v>
      </c>
      <c r="D11" s="18" t="s">
        <v>7</v>
      </c>
      <c r="E11" s="29">
        <v>700000</v>
      </c>
      <c r="F11" s="29">
        <v>-700000</v>
      </c>
      <c r="G11" s="29">
        <f>E11+F11</f>
        <v>0</v>
      </c>
    </row>
    <row r="12" spans="2:7" ht="16.5" customHeight="1">
      <c r="B12" s="41" t="s">
        <v>30</v>
      </c>
      <c r="C12" s="42" t="s">
        <v>25</v>
      </c>
      <c r="D12" s="41" t="s">
        <v>26</v>
      </c>
      <c r="E12" s="38">
        <v>2893927</v>
      </c>
      <c r="F12" s="38"/>
      <c r="G12" s="38">
        <f>E12+F12</f>
        <v>2893927</v>
      </c>
    </row>
    <row r="13" spans="2:8" ht="25.5" customHeight="1">
      <c r="B13" s="35"/>
      <c r="C13" s="36" t="s">
        <v>1</v>
      </c>
      <c r="D13" s="37"/>
      <c r="E13" s="39">
        <f>E10+E12+E11</f>
        <v>15422985</v>
      </c>
      <c r="F13" s="40">
        <f>SUM(F10:F12)</f>
        <v>-8569058</v>
      </c>
      <c r="G13" s="40">
        <f>SUM(G10:G12)</f>
        <v>6853927</v>
      </c>
      <c r="H13" s="6">
        <f>E13+F13</f>
        <v>6853927</v>
      </c>
    </row>
    <row r="14" spans="2:7" ht="18" customHeight="1">
      <c r="B14" s="14" t="s">
        <v>38</v>
      </c>
      <c r="C14" s="31" t="s">
        <v>20</v>
      </c>
      <c r="D14" s="32"/>
      <c r="E14" s="33"/>
      <c r="F14" s="34"/>
      <c r="G14" s="29"/>
    </row>
    <row r="15" spans="2:7" ht="18" customHeight="1">
      <c r="B15" s="14"/>
      <c r="C15" s="24" t="s">
        <v>21</v>
      </c>
      <c r="D15" s="18" t="s">
        <v>8</v>
      </c>
      <c r="E15" s="16">
        <v>2000000</v>
      </c>
      <c r="F15" s="16">
        <v>4100000</v>
      </c>
      <c r="G15" s="29">
        <f>E15+F15</f>
        <v>6100000</v>
      </c>
    </row>
    <row r="16" spans="2:7" ht="18" customHeight="1">
      <c r="B16" s="14"/>
      <c r="C16" s="27" t="s">
        <v>22</v>
      </c>
      <c r="D16" s="28" t="s">
        <v>8</v>
      </c>
      <c r="E16" s="29">
        <v>2014000</v>
      </c>
      <c r="F16" s="30"/>
      <c r="G16" s="29">
        <f>E16+F16</f>
        <v>2014000</v>
      </c>
    </row>
    <row r="17" spans="2:7" ht="25.5" customHeight="1">
      <c r="B17" s="35"/>
      <c r="C17" s="36" t="s">
        <v>3</v>
      </c>
      <c r="D17" s="36"/>
      <c r="E17" s="39">
        <f>E15+E16</f>
        <v>4014000</v>
      </c>
      <c r="F17" s="39">
        <f>F15+F16</f>
        <v>4100000</v>
      </c>
      <c r="G17" s="40">
        <f>E17+F17</f>
        <v>8114000</v>
      </c>
    </row>
    <row r="19" spans="2:5" ht="12.75">
      <c r="B19" s="47" t="s">
        <v>15</v>
      </c>
      <c r="C19" s="47"/>
      <c r="D19" s="47"/>
      <c r="E19" s="47"/>
    </row>
    <row r="20" ht="9.75" customHeight="1"/>
    <row r="21" spans="3:5" ht="12.75">
      <c r="C21" s="1" t="s">
        <v>4</v>
      </c>
      <c r="D21" s="22"/>
      <c r="E21" s="7">
        <f>'[1]Arkusz1'!$E$45</f>
        <v>91290591</v>
      </c>
    </row>
    <row r="22" spans="3:5" ht="12.75">
      <c r="C22" s="1" t="s">
        <v>5</v>
      </c>
      <c r="D22" s="7"/>
      <c r="E22" s="7">
        <f>'[1]Arkusz1'!$E$53</f>
        <v>90030518</v>
      </c>
    </row>
    <row r="23" spans="4:5" ht="3" customHeight="1">
      <c r="D23" s="8"/>
      <c r="E23" s="8"/>
    </row>
    <row r="24" spans="3:6" ht="21" customHeight="1">
      <c r="C24" s="11" t="s">
        <v>9</v>
      </c>
      <c r="D24" s="8"/>
      <c r="E24" s="48">
        <f>E21-E22</f>
        <v>1260073</v>
      </c>
      <c r="F24" s="49"/>
    </row>
    <row r="25" spans="3:6" ht="9.75" customHeight="1">
      <c r="C25" s="9"/>
      <c r="D25" s="8"/>
      <c r="E25" s="8"/>
      <c r="F25" s="8"/>
    </row>
    <row r="26" spans="2:6" ht="12.75">
      <c r="B26" s="11" t="s">
        <v>2</v>
      </c>
      <c r="C26" s="1" t="s">
        <v>4</v>
      </c>
      <c r="D26" s="22"/>
      <c r="E26" s="7">
        <f>E21</f>
        <v>91290591</v>
      </c>
      <c r="F26" s="8"/>
    </row>
    <row r="27" spans="3:6" ht="12.75">
      <c r="C27" s="1" t="s">
        <v>12</v>
      </c>
      <c r="D27" s="21"/>
      <c r="E27" s="7">
        <v>8114000</v>
      </c>
      <c r="F27" s="8"/>
    </row>
    <row r="28" spans="3:6" ht="12.75">
      <c r="C28" s="1" t="s">
        <v>11</v>
      </c>
      <c r="D28" s="7"/>
      <c r="E28" s="7">
        <f>E22</f>
        <v>90030518</v>
      </c>
      <c r="F28" s="8"/>
    </row>
    <row r="29" spans="4:6" ht="8.25" customHeight="1">
      <c r="D29" s="8"/>
      <c r="E29" s="8"/>
      <c r="F29" s="8"/>
    </row>
    <row r="30" spans="3:6" ht="21" customHeight="1">
      <c r="C30" s="11" t="s">
        <v>10</v>
      </c>
      <c r="D30" s="8"/>
      <c r="E30" s="48">
        <f>E26-(E27+E28)</f>
        <v>-6853927</v>
      </c>
      <c r="F30" s="49"/>
    </row>
    <row r="31" ht="10.5" customHeight="1"/>
    <row r="32" ht="9.75" customHeight="1"/>
    <row r="33" spans="2:5" ht="12.75">
      <c r="B33" s="47" t="s">
        <v>16</v>
      </c>
      <c r="C33" s="47"/>
      <c r="D33" s="47"/>
      <c r="E33" s="47"/>
    </row>
    <row r="34" ht="6.75" customHeight="1"/>
    <row r="35" spans="2:7" ht="15" customHeight="1">
      <c r="B35" s="17" t="s">
        <v>27</v>
      </c>
      <c r="C35" s="1" t="s">
        <v>17</v>
      </c>
      <c r="D35" s="23"/>
      <c r="E35" s="6"/>
      <c r="G35" s="6"/>
    </row>
    <row r="36" spans="2:5" ht="11.25" customHeight="1">
      <c r="B36" s="17"/>
      <c r="C36" s="1" t="s">
        <v>19</v>
      </c>
      <c r="D36" s="6"/>
      <c r="E36" s="6"/>
    </row>
    <row r="37" spans="3:6" ht="15.75" customHeight="1">
      <c r="C37" s="20" t="s">
        <v>18</v>
      </c>
      <c r="D37" s="23">
        <f>G10</f>
        <v>3960000</v>
      </c>
      <c r="F37" s="6"/>
    </row>
    <row r="38" spans="2:4" ht="12.75">
      <c r="B38" s="17" t="s">
        <v>32</v>
      </c>
      <c r="C38" s="1" t="s">
        <v>28</v>
      </c>
      <c r="D38" s="6">
        <f>G12</f>
        <v>2893927</v>
      </c>
    </row>
    <row r="39" ht="6.75" customHeight="1">
      <c r="D39" s="6"/>
    </row>
    <row r="40" spans="3:8" ht="18">
      <c r="C40" s="43" t="s">
        <v>29</v>
      </c>
      <c r="E40" s="44">
        <f>D37+D38</f>
        <v>6853927</v>
      </c>
      <c r="F40" s="45"/>
      <c r="H40" s="6">
        <f>E30+E40</f>
        <v>0</v>
      </c>
    </row>
  </sheetData>
  <mergeCells count="8">
    <mergeCell ref="E40:F40"/>
    <mergeCell ref="D1:F1"/>
    <mergeCell ref="B33:E33"/>
    <mergeCell ref="B19:E19"/>
    <mergeCell ref="E24:F24"/>
    <mergeCell ref="E30:F30"/>
    <mergeCell ref="B3:G3"/>
    <mergeCell ref="B5:F5"/>
  </mergeCells>
  <printOptions horizontalCentered="1"/>
  <pageMargins left="0.69" right="0.57" top="0.59" bottom="0.71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2006-10-02T14:27:01Z</cp:lastPrinted>
  <dcterms:created xsi:type="dcterms:W3CDTF">2002-11-12T12:27:58Z</dcterms:created>
  <dcterms:modified xsi:type="dcterms:W3CDTF">2006-10-02T14:30:34Z</dcterms:modified>
  <cp:category/>
  <cp:version/>
  <cp:contentType/>
  <cp:contentStatus/>
</cp:coreProperties>
</file>