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<sst xmlns="http://schemas.openxmlformats.org/spreadsheetml/2006/main" count="40" uniqueCount="39">
  <si>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</si>
  <si>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</si>
  <si>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</si>
  <si>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</si>
  <si>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</si>
  <si>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</si>
  <si>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</si>
  <si>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</si>
  <si>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</si>
  <si>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</si>
  <si>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</si>
  <si>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</si>
  <si>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</si>
  <si>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</si>
  <si>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</si>
  <si>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</si>
  <si>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</si>
  <si>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</si>
  <si>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</si>
  <si>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</si>
  <si>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 xml:space="preserve"> pożyczek</t>
  </si>
  <si>
    <t>II.</t>
  </si>
  <si>
    <t>1.</t>
  </si>
  <si>
    <t>2.</t>
  </si>
  <si>
    <t xml:space="preserve">Łączna kwota przychodów </t>
  </si>
  <si>
    <t xml:space="preserve">        w tym spłata pożyczek</t>
  </si>
  <si>
    <t>1 422 000</t>
  </si>
  <si>
    <t>PRZYCHODY I ROZCHODY BUDŻETU GMINY NA 2008 ROK - PO ZMIANACH</t>
  </si>
  <si>
    <t xml:space="preserve">Zmiany </t>
  </si>
  <si>
    <t>Kwota po zmianach</t>
  </si>
  <si>
    <t>IV</t>
  </si>
  <si>
    <t>Wolnymi środkami jako nadwyżka środków pieniężnych na rachunku budzetu gminy wynikających z rozliczeń kredytów i pożyczek z lat ubiegłych</t>
  </si>
  <si>
    <t>III.</t>
  </si>
  <si>
    <t>Nadwyżka z lat ubiegłych</t>
  </si>
  <si>
    <t xml:space="preserve">3. </t>
  </si>
  <si>
    <t xml:space="preserve">III.     Pokrycie deficytu </t>
  </si>
  <si>
    <t>IV.</t>
  </si>
  <si>
    <t>Spłata pożyczek w wysokości 1.422.000,-zł następuje z nadwyżki budżetowej z lat ubiegłych</t>
  </si>
  <si>
    <r>
      <t xml:space="preserve">Załącznik Nr 4
</t>
    </r>
    <r>
      <rPr>
        <b/>
        <sz val="10"/>
        <rFont val="Arial CE"/>
        <family val="2"/>
      </rPr>
      <t xml:space="preserve">
do Uchwały  Nr  218/XVI/2008                                 Rady Gminy Lesznowola 
z dnia 30 kwietnia 2008r.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</si>
</sst>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8">
          <cell r="C28">
            <v>15100000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0">
          <cell r="E50">
            <v>135737825</v>
          </cell>
        </row>
        <row r="59">
          <cell r="E59">
            <v>169270204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J6" sqref="I5:J6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6"/>
      <c r="E1" s="44" t="s">
        <v>38</v>
      </c>
      <c r="F1" s="44"/>
      <c r="G1" s="44"/>
    </row>
    <row r="2" spans="3:5" ht="10.5" customHeight="1">
      <c r="C2" s="12"/>
      <c r="D2" s="12"/>
      <c r="E2" s="13"/>
    </row>
    <row r="4" spans="1:7" ht="23.25" customHeight="1">
      <c r="A4" s="47" t="s">
        <v>27</v>
      </c>
      <c r="B4" s="47"/>
      <c r="C4" s="47"/>
      <c r="D4" s="47"/>
      <c r="E4" s="47"/>
      <c r="F4" s="47"/>
      <c r="G4" s="47"/>
    </row>
    <row r="5" spans="2:5" ht="8.25" customHeight="1">
      <c r="B5" s="2"/>
      <c r="C5" s="2"/>
      <c r="D5" s="2"/>
      <c r="E5" s="2"/>
    </row>
    <row r="6" spans="2:5" ht="39.75" customHeight="1">
      <c r="B6" s="49" t="s">
        <v>0</v>
      </c>
      <c r="C6" s="49"/>
      <c r="D6" s="49"/>
      <c r="E6" s="49"/>
    </row>
    <row r="7" ht="13.5" customHeight="1"/>
    <row r="8" ht="13.5" customHeight="1"/>
    <row r="9" spans="2:7" ht="44.25" customHeight="1" thickBot="1">
      <c r="B9" s="3"/>
      <c r="C9" s="3" t="s">
        <v>7</v>
      </c>
      <c r="D9" s="4" t="s">
        <v>12</v>
      </c>
      <c r="E9" s="4" t="s">
        <v>11</v>
      </c>
      <c r="F9" s="30" t="s">
        <v>28</v>
      </c>
      <c r="G9" s="32" t="s">
        <v>29</v>
      </c>
    </row>
    <row r="10" spans="2:7" ht="18" customHeight="1" thickTop="1">
      <c r="B10" s="27" t="s">
        <v>1</v>
      </c>
      <c r="C10" s="5" t="s">
        <v>16</v>
      </c>
      <c r="D10" s="22"/>
      <c r="E10" s="10"/>
      <c r="F10" s="22"/>
      <c r="G10" s="22"/>
    </row>
    <row r="11" spans="2:7" ht="18" customHeight="1">
      <c r="B11" s="18"/>
      <c r="C11" s="25" t="s">
        <v>17</v>
      </c>
      <c r="D11" s="18" t="s">
        <v>8</v>
      </c>
      <c r="E11" s="16">
        <f>'[1]ZEST_DZIALOW'!$C$28</f>
        <v>15100000</v>
      </c>
      <c r="F11" s="31"/>
      <c r="G11" s="16">
        <f>E11+F11</f>
        <v>15100000</v>
      </c>
    </row>
    <row r="12" spans="2:7" ht="27.75" customHeight="1">
      <c r="B12" s="52" t="s">
        <v>21</v>
      </c>
      <c r="C12" s="50" t="s">
        <v>18</v>
      </c>
      <c r="D12" s="52" t="s">
        <v>19</v>
      </c>
      <c r="E12" s="54">
        <v>15977988</v>
      </c>
      <c r="F12" s="16">
        <v>-15977988</v>
      </c>
      <c r="G12" s="54">
        <f>E12+F12+F13</f>
        <v>15733114</v>
      </c>
    </row>
    <row r="13" spans="2:7" ht="25.5" customHeight="1">
      <c r="B13" s="53"/>
      <c r="C13" s="51"/>
      <c r="D13" s="53"/>
      <c r="E13" s="55"/>
      <c r="F13" s="16">
        <v>15733114</v>
      </c>
      <c r="G13" s="55"/>
    </row>
    <row r="14" spans="2:7" ht="25.5" customHeight="1">
      <c r="B14" s="40" t="s">
        <v>32</v>
      </c>
      <c r="C14" s="39" t="s">
        <v>33</v>
      </c>
      <c r="D14" s="40"/>
      <c r="E14" s="41"/>
      <c r="F14" s="16">
        <v>4121265</v>
      </c>
      <c r="G14" s="41">
        <f>E14+F14</f>
        <v>4121265</v>
      </c>
    </row>
    <row r="15" spans="2:8" ht="25.5" customHeight="1">
      <c r="B15" s="20"/>
      <c r="C15" s="21" t="s">
        <v>2</v>
      </c>
      <c r="D15" s="19"/>
      <c r="E15" s="33">
        <f>E11+E12</f>
        <v>31077988</v>
      </c>
      <c r="F15" s="33">
        <f>SUM(F11:F14)</f>
        <v>3876391</v>
      </c>
      <c r="G15" s="33">
        <f>G11+G12+G14</f>
        <v>34954379</v>
      </c>
      <c r="H15" s="6">
        <f>E15+F15</f>
        <v>34954379</v>
      </c>
    </row>
    <row r="16" spans="2:7" ht="18" customHeight="1">
      <c r="B16" s="18" t="s">
        <v>30</v>
      </c>
      <c r="C16" s="25" t="s">
        <v>15</v>
      </c>
      <c r="D16" s="18"/>
      <c r="E16" s="29"/>
      <c r="F16" s="31"/>
      <c r="G16" s="16"/>
    </row>
    <row r="17" spans="2:7" ht="18" customHeight="1">
      <c r="B17" s="18"/>
      <c r="C17" s="25" t="s">
        <v>20</v>
      </c>
      <c r="D17" s="18" t="s">
        <v>9</v>
      </c>
      <c r="E17" s="29" t="str">
        <f>D29</f>
        <v>1 422 000</v>
      </c>
      <c r="F17" s="31"/>
      <c r="G17" s="16">
        <f>E17+F17</f>
        <v>1422000</v>
      </c>
    </row>
    <row r="18" spans="2:7" ht="25.5" customHeight="1">
      <c r="B18" s="14"/>
      <c r="C18" s="15" t="s">
        <v>4</v>
      </c>
      <c r="D18" s="15"/>
      <c r="E18" s="34" t="str">
        <f>E17</f>
        <v>1 422 000</v>
      </c>
      <c r="F18" s="35"/>
      <c r="G18" s="33">
        <f>E18+F18</f>
        <v>1422000</v>
      </c>
    </row>
    <row r="20" ht="9" customHeight="1"/>
    <row r="21" spans="2:5" ht="12.75">
      <c r="B21" s="48" t="s">
        <v>13</v>
      </c>
      <c r="C21" s="48"/>
      <c r="D21" s="48"/>
      <c r="E21" s="48"/>
    </row>
    <row r="23" spans="3:5" ht="12.75">
      <c r="C23" s="1" t="s">
        <v>5</v>
      </c>
      <c r="D23" s="23"/>
      <c r="E23" s="7">
        <f>'[2]Arkusz1'!$E$50</f>
        <v>135737825</v>
      </c>
    </row>
    <row r="24" spans="3:5" ht="12.75">
      <c r="C24" s="1" t="s">
        <v>6</v>
      </c>
      <c r="D24" s="7"/>
      <c r="E24" s="7">
        <f>'[2]Arkusz1'!$E$59</f>
        <v>169270204</v>
      </c>
    </row>
    <row r="25" spans="4:5" ht="6" customHeight="1">
      <c r="D25" s="8"/>
      <c r="E25" s="8"/>
    </row>
    <row r="26" spans="3:6" ht="21" customHeight="1">
      <c r="C26" s="11" t="s">
        <v>10</v>
      </c>
      <c r="D26" s="8"/>
      <c r="E26" s="45">
        <f>E23-E24</f>
        <v>-33532379</v>
      </c>
      <c r="F26" s="45"/>
    </row>
    <row r="27" spans="3:5" ht="9.75" customHeight="1">
      <c r="C27" s="9"/>
      <c r="D27" s="8"/>
      <c r="E27" s="8"/>
    </row>
    <row r="28" spans="2:5" ht="12.75">
      <c r="B28" s="11" t="s">
        <v>3</v>
      </c>
      <c r="C28" s="1" t="s">
        <v>24</v>
      </c>
      <c r="D28" s="28">
        <f>G15</f>
        <v>34954379</v>
      </c>
      <c r="E28" s="7"/>
    </row>
    <row r="29" spans="3:5" ht="12.75">
      <c r="C29" s="1" t="s">
        <v>25</v>
      </c>
      <c r="D29" s="28" t="s">
        <v>26</v>
      </c>
      <c r="E29" s="7"/>
    </row>
    <row r="30" spans="4:5" ht="12.75">
      <c r="D30" s="7"/>
      <c r="E30" s="7"/>
    </row>
    <row r="31" spans="2:5" ht="12.75">
      <c r="B31" s="48" t="s">
        <v>35</v>
      </c>
      <c r="C31" s="48"/>
      <c r="D31" s="48"/>
      <c r="E31" s="48"/>
    </row>
    <row r="32" ht="9.75" customHeight="1"/>
    <row r="33" spans="2:5" ht="15" customHeight="1">
      <c r="B33" s="17" t="s">
        <v>22</v>
      </c>
      <c r="C33" s="1" t="s">
        <v>14</v>
      </c>
      <c r="D33" s="24">
        <f>E11</f>
        <v>15100000</v>
      </c>
      <c r="E33" s="6"/>
    </row>
    <row r="34" spans="2:6" ht="58.5" customHeight="1">
      <c r="B34" s="38" t="s">
        <v>23</v>
      </c>
      <c r="C34" s="37" t="s">
        <v>31</v>
      </c>
      <c r="D34" s="6">
        <f>G12</f>
        <v>15733114</v>
      </c>
      <c r="F34" s="6"/>
    </row>
    <row r="35" spans="2:4" ht="13.5" customHeight="1">
      <c r="B35" s="42" t="s">
        <v>34</v>
      </c>
      <c r="C35" s="26" t="s">
        <v>33</v>
      </c>
      <c r="D35" s="7">
        <f>G14-D29</f>
        <v>2699265</v>
      </c>
    </row>
    <row r="36" spans="2:4" ht="6.75" customHeight="1">
      <c r="B36" s="42"/>
      <c r="C36" s="26"/>
      <c r="D36" s="7"/>
    </row>
    <row r="37" spans="4:5" ht="18">
      <c r="D37" s="46">
        <f>D33+D34+D35</f>
        <v>33532379</v>
      </c>
      <c r="E37" s="46"/>
    </row>
    <row r="39" spans="2:6" ht="12.75">
      <c r="B39" s="43" t="s">
        <v>36</v>
      </c>
      <c r="C39" s="43" t="s">
        <v>37</v>
      </c>
      <c r="D39" s="43"/>
      <c r="E39" s="43"/>
      <c r="F39" s="43"/>
    </row>
  </sheetData>
  <mergeCells count="12">
    <mergeCell ref="G12:G13"/>
    <mergeCell ref="B12:B13"/>
    <mergeCell ref="E1:G1"/>
    <mergeCell ref="E26:F26"/>
    <mergeCell ref="D37:E37"/>
    <mergeCell ref="A4:G4"/>
    <mergeCell ref="B31:E31"/>
    <mergeCell ref="B6:E6"/>
    <mergeCell ref="B21:E21"/>
    <mergeCell ref="C12:C13"/>
    <mergeCell ref="D12:D13"/>
    <mergeCell ref="E12:E13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2008-05-06T12:41:02Z</cp:lastPrinted>
  <dcterms:created xsi:type="dcterms:W3CDTF">2002-11-12T12:27:58Z</dcterms:created>
  <dcterms:modified xsi:type="dcterms:W3CDTF">2008-05-06T13:30:30Z</dcterms:modified>
  <cp:category/>
  <cp:version/>
  <cp:contentType/>
  <cp:contentStatus/>
</cp:coreProperties>
</file>