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80" windowHeight="9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<sst xmlns="http://schemas.openxmlformats.org/spreadsheetml/2006/main" count="41" uniqueCount="39">
  <si>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§</t>
  </si>
  <si>
    <t xml:space="preserve">Zakup materiałów i wyposażenia </t>
  </si>
  <si>
    <t xml:space="preserve">Zakup usług pozostałych </t>
  </si>
  <si>
    <t>Plan po zmianach</t>
  </si>
  <si>
    <t>Wykonanie</t>
  </si>
  <si>
    <t>%</t>
  </si>
  <si>
    <t>Dział</t>
  </si>
  <si>
    <t>Rozdz.</t>
  </si>
  <si>
    <t>0920</t>
  </si>
  <si>
    <t>0970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</si>
  <si>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</si>
  <si>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</si>
  <si>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</si>
  <si>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Składki na Fundusz Pracy </t>
  </si>
  <si>
    <t>Wynagrodzenia bezosobowe</t>
  </si>
  <si>
    <t>Zakup pomocy naukowych, dydaktycznych i książek</t>
  </si>
  <si>
    <t xml:space="preserve">Zakup usług zdrowotnych </t>
  </si>
  <si>
    <t>Zakup usług dostępu do sieci Internet</t>
  </si>
  <si>
    <t xml:space="preserve">Podróże służbowe krajowe i ryczałty samochodowe </t>
  </si>
  <si>
    <t xml:space="preserve">Odpisy na Zakładowy Fundusz Świadczeń Socjalnych </t>
  </si>
  <si>
    <t>Dochody</t>
  </si>
  <si>
    <t>Pozostałe odsetki</t>
  </si>
  <si>
    <t>Wpływy z różnych dochodów</t>
  </si>
  <si>
    <t>Dotacja podmiotowa z budżetu dla samorządowej instytucji kultury</t>
  </si>
  <si>
    <t>Wydatki</t>
  </si>
  <si>
    <t xml:space="preserve">92116     Biblioteka </t>
  </si>
  <si>
    <t>921          Kultura i ochrona dziedzictwa na rodowego</t>
  </si>
  <si>
    <t>Zakup usług remontowych</t>
  </si>
  <si>
    <t xml:space="preserve">Różne opłaty i składki </t>
  </si>
  <si>
    <t>Sprawozdanie z wykonania planu finansowego                                             Gminnej Biblioteki Publicznej za 2005r.</t>
  </si>
  <si>
    <t>Stan środków pieniężnych na początek okresu sprawozdawczego</t>
  </si>
  <si>
    <t>OGÓŁEM    I+II</t>
  </si>
  <si>
    <t>I</t>
  </si>
  <si>
    <t>II</t>
  </si>
  <si>
    <t>w tym:</t>
  </si>
  <si>
    <t>III</t>
  </si>
  <si>
    <t>IV</t>
  </si>
  <si>
    <t>OGÓŁEM    III+IV</t>
  </si>
  <si>
    <r>
      <t>Załącznik Nr 12</t>
    </r>
    <r>
      <rPr>
        <b/>
        <sz val="10"/>
        <rFont val="Arial CE"/>
        <family val="2"/>
      </rPr>
      <t xml:space="preserve">
do Zarządzenia Nr 30/2006
Wójta Gminy Lesznowola 
z dnia  14 marca 2006 r.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</si>
</sst>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11">
    <font>
      <sz val="10"/>
      <name val="Arial CE"/>
      <family val="0"/>
    </font>
    <font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7" fillId="0" borderId="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6" fontId="0" fillId="3" borderId="2" xfId="0" applyNumberForma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 quotePrefix="1">
      <alignment horizontal="center" vertical="center"/>
    </xf>
    <xf numFmtId="0" fontId="5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166" fontId="0" fillId="3" borderId="7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3" fontId="3" fillId="4" borderId="13" xfId="0" applyNumberFormat="1" applyFont="1" applyFill="1" applyBorder="1" applyAlignment="1">
      <alignment vertical="center"/>
    </xf>
    <xf numFmtId="165" fontId="3" fillId="4" borderId="13" xfId="0" applyNumberFormat="1" applyFont="1" applyFill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2" borderId="1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tabSelected="1" workbookViewId="0" topLeftCell="A18">
      <selection activeCell="E5" sqref="E5"/>
    </sheetView>
  </sheetViews>
  <sheetFormatPr defaultColWidth="9.00390625" defaultRowHeight="12.75"/>
  <cols>
    <col min="1" max="1" width="6.25390625" style="1" customWidth="1"/>
    <col min="2" max="2" width="41.75390625" style="1" customWidth="1"/>
    <col min="3" max="3" width="11.75390625" style="1" customWidth="1"/>
    <col min="4" max="4" width="11.625" style="1" customWidth="1"/>
    <col min="5" max="5" width="6.75390625" style="1" customWidth="1"/>
    <col min="6" max="16384" width="9.125" style="1" customWidth="1"/>
  </cols>
  <sheetData>
    <row r="1" spans="2:5" ht="66.75" customHeight="1">
      <c r="B1" s="4"/>
      <c r="C1" s="66" t="s">
        <v>38</v>
      </c>
      <c r="D1" s="66"/>
      <c r="E1" s="66"/>
    </row>
    <row r="2" ht="4.5" customHeight="1"/>
    <row r="3" spans="1:5" ht="29.25" customHeight="1">
      <c r="A3" s="67" t="s">
        <v>29</v>
      </c>
      <c r="B3" s="67"/>
      <c r="C3" s="67"/>
      <c r="D3" s="67"/>
      <c r="E3" s="67"/>
    </row>
    <row r="4" spans="1:5" ht="8.25" customHeight="1">
      <c r="A4" s="3"/>
      <c r="B4" s="3"/>
      <c r="C4" s="3"/>
      <c r="D4" s="3"/>
      <c r="E4" s="3"/>
    </row>
    <row r="5" spans="1:2" ht="12.75">
      <c r="A5" s="10" t="s">
        <v>6</v>
      </c>
      <c r="B5" s="9" t="s">
        <v>26</v>
      </c>
    </row>
    <row r="6" spans="1:2" ht="3" customHeight="1">
      <c r="A6" s="11"/>
      <c r="B6" s="9"/>
    </row>
    <row r="7" spans="1:2" ht="12.75">
      <c r="A7" s="10" t="s">
        <v>7</v>
      </c>
      <c r="B7" s="9" t="s">
        <v>25</v>
      </c>
    </row>
    <row r="8" ht="5.25" customHeight="1">
      <c r="A8" s="8"/>
    </row>
    <row r="9" ht="7.5" customHeight="1">
      <c r="A9" s="2"/>
    </row>
    <row r="10" spans="1:5" ht="30" customHeight="1" thickBot="1">
      <c r="A10" s="18" t="s">
        <v>0</v>
      </c>
      <c r="B10" s="19"/>
      <c r="C10" s="20" t="s">
        <v>3</v>
      </c>
      <c r="D10" s="27" t="s">
        <v>4</v>
      </c>
      <c r="E10" s="18" t="s">
        <v>5</v>
      </c>
    </row>
    <row r="11" spans="1:5" ht="33" customHeight="1" thickBot="1">
      <c r="A11" s="41" t="s">
        <v>32</v>
      </c>
      <c r="B11" s="49" t="s">
        <v>30</v>
      </c>
      <c r="C11" s="65">
        <v>28803</v>
      </c>
      <c r="D11" s="50">
        <v>28803</v>
      </c>
      <c r="E11" s="42"/>
    </row>
    <row r="12" spans="1:5" ht="20.25" customHeight="1">
      <c r="A12" s="32" t="s">
        <v>33</v>
      </c>
      <c r="B12" s="28" t="s">
        <v>20</v>
      </c>
      <c r="C12" s="29">
        <f>SUM(C16:C16)</f>
        <v>378000</v>
      </c>
      <c r="D12" s="29">
        <f>SUM(D14:D16)</f>
        <v>378457.5</v>
      </c>
      <c r="E12" s="30">
        <f>D12*100/C12</f>
        <v>100.12103174603175</v>
      </c>
    </row>
    <row r="13" spans="1:5" ht="14.25" customHeight="1">
      <c r="A13" s="51"/>
      <c r="B13" s="52" t="s">
        <v>34</v>
      </c>
      <c r="C13" s="53"/>
      <c r="D13" s="54"/>
      <c r="E13" s="55"/>
    </row>
    <row r="14" spans="1:5" ht="15.75" customHeight="1">
      <c r="A14" s="56" t="s">
        <v>8</v>
      </c>
      <c r="B14" s="52" t="s">
        <v>21</v>
      </c>
      <c r="C14" s="57"/>
      <c r="D14" s="58">
        <v>399.5</v>
      </c>
      <c r="E14" s="59"/>
    </row>
    <row r="15" spans="1:5" ht="15.75" customHeight="1">
      <c r="A15" s="56" t="s">
        <v>9</v>
      </c>
      <c r="B15" s="52" t="s">
        <v>22</v>
      </c>
      <c r="C15" s="57"/>
      <c r="D15" s="58">
        <v>58</v>
      </c>
      <c r="E15" s="59"/>
    </row>
    <row r="16" spans="1:5" ht="30.75" customHeight="1">
      <c r="A16" s="60">
        <v>2480</v>
      </c>
      <c r="B16" s="61" t="s">
        <v>23</v>
      </c>
      <c r="C16" s="62">
        <v>378000</v>
      </c>
      <c r="D16" s="63">
        <v>378000</v>
      </c>
      <c r="E16" s="64">
        <f>(D16/C16)*100</f>
        <v>100</v>
      </c>
    </row>
    <row r="17" spans="1:5" ht="19.5" customHeight="1">
      <c r="A17" s="33"/>
      <c r="B17" s="38" t="s">
        <v>31</v>
      </c>
      <c r="C17" s="39">
        <f>C11+C12</f>
        <v>406803</v>
      </c>
      <c r="D17" s="39">
        <f>D11+D12</f>
        <v>407260.5</v>
      </c>
      <c r="E17" s="40">
        <f>(D17/C17)*100</f>
        <v>100.11246229747567</v>
      </c>
    </row>
    <row r="18" spans="1:5" ht="25.5" customHeight="1">
      <c r="A18" s="43" t="s">
        <v>35</v>
      </c>
      <c r="B18" s="35" t="s">
        <v>24</v>
      </c>
      <c r="C18" s="36">
        <f>SUM(C20:C20:C33)</f>
        <v>406803</v>
      </c>
      <c r="D18" s="36">
        <f>SUM(D20:D20:D33)</f>
        <v>382048</v>
      </c>
      <c r="E18" s="37">
        <f>(D18/C18)*100</f>
        <v>93.9147449748404</v>
      </c>
    </row>
    <row r="19" spans="1:5" ht="14.25" customHeight="1">
      <c r="A19" s="5"/>
      <c r="B19" s="34" t="s">
        <v>34</v>
      </c>
      <c r="C19" s="12"/>
      <c r="D19" s="7"/>
      <c r="E19" s="13"/>
    </row>
    <row r="20" spans="1:5" ht="20.25" customHeight="1">
      <c r="A20" s="6">
        <v>4010</v>
      </c>
      <c r="B20" s="14" t="s">
        <v>10</v>
      </c>
      <c r="C20" s="15">
        <v>218803</v>
      </c>
      <c r="D20" s="15">
        <v>216888</v>
      </c>
      <c r="E20" s="17">
        <f aca="true" t="shared" si="0" ref="E20:E33">D20*100/C20</f>
        <v>99.12478348103087</v>
      </c>
    </row>
    <row r="21" spans="1:5" ht="20.25" customHeight="1">
      <c r="A21" s="6">
        <v>4040</v>
      </c>
      <c r="B21" s="14" t="s">
        <v>11</v>
      </c>
      <c r="C21" s="15">
        <v>11190</v>
      </c>
      <c r="D21" s="15">
        <v>1496</v>
      </c>
      <c r="E21" s="17">
        <f t="shared" si="0"/>
        <v>13.369079535299374</v>
      </c>
    </row>
    <row r="22" spans="1:5" ht="20.25" customHeight="1">
      <c r="A22" s="6">
        <v>4110</v>
      </c>
      <c r="B22" s="14" t="s">
        <v>12</v>
      </c>
      <c r="C22" s="15">
        <v>40160</v>
      </c>
      <c r="D22" s="15">
        <v>39724</v>
      </c>
      <c r="E22" s="17">
        <f t="shared" si="0"/>
        <v>98.91434262948208</v>
      </c>
    </row>
    <row r="23" spans="1:5" ht="20.25" customHeight="1">
      <c r="A23" s="6">
        <v>4120</v>
      </c>
      <c r="B23" s="14" t="s">
        <v>13</v>
      </c>
      <c r="C23" s="15">
        <v>5800</v>
      </c>
      <c r="D23" s="15">
        <v>5351</v>
      </c>
      <c r="E23" s="17">
        <f t="shared" si="0"/>
        <v>92.25862068965517</v>
      </c>
    </row>
    <row r="24" spans="1:5" ht="20.25" customHeight="1">
      <c r="A24" s="6">
        <v>4170</v>
      </c>
      <c r="B24" s="14" t="s">
        <v>14</v>
      </c>
      <c r="C24" s="15">
        <v>12000</v>
      </c>
      <c r="D24" s="15">
        <v>11700</v>
      </c>
      <c r="E24" s="17">
        <f t="shared" si="0"/>
        <v>97.5</v>
      </c>
    </row>
    <row r="25" spans="1:5" ht="20.25" customHeight="1">
      <c r="A25" s="6">
        <v>4210</v>
      </c>
      <c r="B25" s="14" t="s">
        <v>1</v>
      </c>
      <c r="C25" s="15">
        <v>18000</v>
      </c>
      <c r="D25" s="15">
        <v>17693</v>
      </c>
      <c r="E25" s="17">
        <f t="shared" si="0"/>
        <v>98.29444444444445</v>
      </c>
    </row>
    <row r="26" spans="1:5" ht="20.25" customHeight="1">
      <c r="A26" s="6">
        <v>4240</v>
      </c>
      <c r="B26" s="14" t="s">
        <v>15</v>
      </c>
      <c r="C26" s="15">
        <v>66000</v>
      </c>
      <c r="D26" s="15">
        <v>57193</v>
      </c>
      <c r="E26" s="17">
        <f t="shared" si="0"/>
        <v>86.6560606060606</v>
      </c>
    </row>
    <row r="27" spans="1:5" ht="20.25" customHeight="1">
      <c r="A27" s="6">
        <v>4270</v>
      </c>
      <c r="B27" s="16" t="s">
        <v>27</v>
      </c>
      <c r="C27" s="15">
        <v>3100</v>
      </c>
      <c r="D27" s="15">
        <v>3092</v>
      </c>
      <c r="E27" s="17">
        <f t="shared" si="0"/>
        <v>99.74193548387096</v>
      </c>
    </row>
    <row r="28" spans="1:5" ht="20.25" customHeight="1">
      <c r="A28" s="6">
        <v>4280</v>
      </c>
      <c r="B28" s="14" t="s">
        <v>16</v>
      </c>
      <c r="C28" s="15">
        <v>500</v>
      </c>
      <c r="D28" s="15">
        <v>175</v>
      </c>
      <c r="E28" s="17">
        <f t="shared" si="0"/>
        <v>35</v>
      </c>
    </row>
    <row r="29" spans="1:5" ht="20.25" customHeight="1">
      <c r="A29" s="6">
        <v>4300</v>
      </c>
      <c r="B29" s="14" t="s">
        <v>2</v>
      </c>
      <c r="C29" s="15">
        <v>19400</v>
      </c>
      <c r="D29" s="15">
        <v>18762</v>
      </c>
      <c r="E29" s="17">
        <f t="shared" si="0"/>
        <v>96.71134020618557</v>
      </c>
    </row>
    <row r="30" spans="1:5" ht="20.25" customHeight="1">
      <c r="A30" s="6">
        <v>4350</v>
      </c>
      <c r="B30" s="16" t="s">
        <v>17</v>
      </c>
      <c r="C30" s="15">
        <v>2250</v>
      </c>
      <c r="D30" s="15">
        <v>1606</v>
      </c>
      <c r="E30" s="17">
        <f t="shared" si="0"/>
        <v>71.37777777777778</v>
      </c>
    </row>
    <row r="31" spans="1:5" ht="20.25" customHeight="1">
      <c r="A31" s="6">
        <v>4410</v>
      </c>
      <c r="B31" s="14" t="s">
        <v>18</v>
      </c>
      <c r="C31" s="15">
        <v>4600</v>
      </c>
      <c r="D31" s="15">
        <v>4580</v>
      </c>
      <c r="E31" s="17">
        <f t="shared" si="0"/>
        <v>99.56521739130434</v>
      </c>
    </row>
    <row r="32" spans="1:5" ht="20.25" customHeight="1">
      <c r="A32" s="6">
        <v>4430</v>
      </c>
      <c r="B32" s="14" t="s">
        <v>28</v>
      </c>
      <c r="C32" s="15">
        <v>1000</v>
      </c>
      <c r="D32" s="15"/>
      <c r="E32" s="17">
        <f t="shared" si="0"/>
        <v>0</v>
      </c>
    </row>
    <row r="33" spans="1:5" ht="20.25" customHeight="1" thickBot="1">
      <c r="A33" s="21">
        <v>4440</v>
      </c>
      <c r="B33" s="22" t="s">
        <v>19</v>
      </c>
      <c r="C33" s="23">
        <v>4000</v>
      </c>
      <c r="D33" s="23">
        <v>3788</v>
      </c>
      <c r="E33" s="24">
        <f t="shared" si="0"/>
        <v>94.7</v>
      </c>
    </row>
    <row r="34" spans="1:5" ht="26.25" thickBot="1">
      <c r="A34" s="31" t="s">
        <v>36</v>
      </c>
      <c r="B34" s="26" t="s">
        <v>30</v>
      </c>
      <c r="C34" s="25"/>
      <c r="D34" s="48">
        <v>25213</v>
      </c>
      <c r="E34" s="25"/>
    </row>
    <row r="35" spans="1:5" ht="27" customHeight="1">
      <c r="A35" s="44"/>
      <c r="B35" s="45" t="s">
        <v>37</v>
      </c>
      <c r="C35" s="46">
        <f>C18+C34</f>
        <v>406803</v>
      </c>
      <c r="D35" s="46">
        <f>D18+D34</f>
        <v>407261</v>
      </c>
      <c r="E35" s="47">
        <f>(D35/C35)*100</f>
        <v>100.1125852070904</v>
      </c>
    </row>
  </sheetData>
  <mergeCells count="2">
    <mergeCell ref="C1:E1"/>
    <mergeCell ref="A3:E3"/>
  </mergeCells>
  <printOptions horizontalCentered="1"/>
  <pageMargins left="0.5118110236220472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2006-03-17T07:47:18Z</cp:lastPrinted>
  <dcterms:created xsi:type="dcterms:W3CDTF">2002-11-05T10:00:57Z</dcterms:created>
  <dcterms:modified xsi:type="dcterms:W3CDTF">2006-03-17T09:30:21Z</dcterms:modified>
  <cp:category/>
  <cp:version/>
  <cp:contentType/>
  <cp:contentStatus/>
</cp:coreProperties>
</file>