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<sst xmlns="http://schemas.openxmlformats.org/spreadsheetml/2006/main" count="36" uniqueCount="31">
  <si>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Klasyfikacja budżetowa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</si>
  <si>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</si>
  <si>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</si>
  <si>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</si>
  <si>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</si>
  <si>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Zasiłki i pomoc w naturze oraz składki na ubezpieczenia społeczne </t>
  </si>
  <si>
    <t xml:space="preserve">R A Z E M  </t>
  </si>
  <si>
    <t>zleconych z zakresu administracji rządowej</t>
  </si>
  <si>
    <t>Dotacje celowe otrzymane z budżetu państwa na realizację zadań bieżących z zakresu administracji rządowej oraz innych zadań zleconych gminie ustawami</t>
  </si>
  <si>
    <t>POMOC SPOŁECZNA</t>
  </si>
  <si>
    <t>Treść</t>
  </si>
  <si>
    <t xml:space="preserve"> §</t>
  </si>
  <si>
    <t xml:space="preserve">Rozdział </t>
  </si>
  <si>
    <t xml:space="preserve">Dział </t>
  </si>
  <si>
    <t>Świadczenia rodzinne oraz składki na ubezpieczenia emerytalne  i rentowe z ubezpieczenia społecznego</t>
  </si>
  <si>
    <t>URZĘDY NACZELNYCH ORGANÓW WŁADZY PAŃSTWOWEJ, KONTROLI, OCHRONY PRAW ORAZ SADOWNICTWA</t>
  </si>
  <si>
    <t>Urzędy naczelnych organów władzy państwowej,kontroli i ochrony praw oraz sądownictwa</t>
  </si>
  <si>
    <t>Składki na ubezpieczenie zdrowotne opłacane za osoby pobierające niektóre świadczenia z pomocy społecznej oraz niektóre świadczenia rodzinne</t>
  </si>
  <si>
    <t xml:space="preserve">Plan na          2005 r. </t>
  </si>
  <si>
    <t>Wybory Prezydenta Rzeczpospolitej Polskiej</t>
  </si>
  <si>
    <t>Dotacje celowe otrzymane z budżetu państwa na  zadania zlecone związane z przygotowaniem i przeprowadzeniem wyborów Prezydenta Rzeczpospolitej Polskiej</t>
  </si>
  <si>
    <t>Wybory do Sejmu i Senatu</t>
  </si>
  <si>
    <t>Dotacje celowe otrzymane z budżetu państwa na  zadania zlecone związane z przygotowaniem i przeprowadzeniem wyborów do Sejmu Rzeczpospolitej Polskiej i Senatu Rzeczpospolitej Polskiej</t>
  </si>
  <si>
    <t xml:space="preserve">                                                                                       Wójta Gminy Lesznowola</t>
  </si>
  <si>
    <t>Wykonanie</t>
  </si>
  <si>
    <t>%</t>
  </si>
  <si>
    <r>
      <t xml:space="preserve">                                                                        </t>
    </r>
    <r>
      <rPr>
        <b/>
        <u val="single"/>
        <sz val="12"/>
        <rFont val="Arial CE"/>
        <family val="2"/>
      </rPr>
      <t>Załącznik Nr 2a</t>
    </r>
  </si>
  <si>
    <t xml:space="preserve">W Y K O N A N I E    Z A D A Ń  </t>
  </si>
  <si>
    <t>WYKONANIE DOCHODÓW  ZA  2005r.</t>
  </si>
  <si>
    <t xml:space="preserve">                                                                                        z dnia  14 marca 2006r.</t>
  </si>
  <si>
    <t xml:space="preserve">                                                                                        do Zarządzenia  Nr 30/2006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</si>
</sst>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6" fillId="3" borderId="7" xfId="0" applyNumberFormat="1" applyFont="1" applyFill="1" applyBorder="1" applyAlignment="1">
      <alignment vertical="center"/>
    </xf>
    <xf numFmtId="0" fontId="4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6.00390625" style="1" customWidth="1"/>
    <col min="2" max="2" width="7.125" style="1" customWidth="1"/>
    <col min="3" max="3" width="6.375" style="1" customWidth="1"/>
    <col min="4" max="4" width="43.875" style="1" customWidth="1"/>
    <col min="5" max="5" width="11.25390625" style="1" customWidth="1"/>
    <col min="6" max="6" width="9.75390625" style="1" customWidth="1"/>
    <col min="7" max="7" width="10.75390625" style="1" customWidth="1"/>
    <col min="8" max="10" width="9.125" style="1" customWidth="1"/>
    <col min="11" max="11" width="9.25390625" style="1" customWidth="1"/>
    <col min="12" max="16384" width="9.125" style="1" customWidth="1"/>
  </cols>
  <sheetData>
    <row r="1" spans="4:6" ht="12.75" customHeight="1">
      <c r="D1" s="61" t="s">
        <v>26</v>
      </c>
      <c r="E1" s="61"/>
      <c r="F1" s="61"/>
    </row>
    <row r="2" spans="4:5" ht="12.75" customHeight="1">
      <c r="D2" s="21"/>
      <c r="E2" s="22"/>
    </row>
    <row r="3" spans="4:7" ht="12.75">
      <c r="D3" s="62" t="s">
        <v>30</v>
      </c>
      <c r="E3" s="62"/>
      <c r="F3" s="62"/>
      <c r="G3" s="62"/>
    </row>
    <row r="4" spans="4:7" ht="12.75">
      <c r="D4" s="62" t="s">
        <v>23</v>
      </c>
      <c r="E4" s="62"/>
      <c r="F4" s="62"/>
      <c r="G4" s="62"/>
    </row>
    <row r="5" spans="4:7" ht="12.75">
      <c r="D5" s="62" t="s">
        <v>29</v>
      </c>
      <c r="E5" s="62"/>
      <c r="F5" s="62"/>
      <c r="G5" s="62"/>
    </row>
    <row r="6" spans="4:5" ht="9.75" customHeight="1">
      <c r="D6" s="20"/>
      <c r="E6" s="20"/>
    </row>
    <row r="7" ht="12.75" customHeight="1">
      <c r="E7" s="2"/>
    </row>
    <row r="8" spans="1:5" ht="15.75">
      <c r="A8" s="63" t="s">
        <v>27</v>
      </c>
      <c r="B8" s="63"/>
      <c r="C8" s="63"/>
      <c r="D8" s="63"/>
      <c r="E8" s="63"/>
    </row>
    <row r="9" spans="1:5" ht="21" customHeight="1">
      <c r="A9" s="69" t="s">
        <v>7</v>
      </c>
      <c r="B9" s="70"/>
      <c r="C9" s="70"/>
      <c r="D9" s="70"/>
      <c r="E9" s="70"/>
    </row>
    <row r="10" spans="1:5" ht="9" customHeight="1">
      <c r="A10" s="3"/>
      <c r="B10" s="3"/>
      <c r="C10" s="3"/>
      <c r="D10" s="3"/>
      <c r="E10" s="3"/>
    </row>
    <row r="11" spans="1:5" ht="20.25">
      <c r="A11" s="71" t="s">
        <v>28</v>
      </c>
      <c r="B11" s="71"/>
      <c r="C11" s="71"/>
      <c r="D11" s="71"/>
      <c r="E11" s="71"/>
    </row>
    <row r="12" spans="1:5" ht="9.75" customHeight="1">
      <c r="A12" s="3"/>
      <c r="B12" s="3"/>
      <c r="C12" s="3"/>
      <c r="D12" s="5"/>
      <c r="E12" s="3"/>
    </row>
    <row r="13" spans="1:7" ht="13.5" customHeight="1">
      <c r="A13" s="64" t="s">
        <v>0</v>
      </c>
      <c r="B13" s="64"/>
      <c r="C13" s="64"/>
      <c r="D13" s="65" t="s">
        <v>10</v>
      </c>
      <c r="E13" s="67" t="s">
        <v>18</v>
      </c>
      <c r="F13" s="58" t="s">
        <v>24</v>
      </c>
      <c r="G13" s="59" t="s">
        <v>25</v>
      </c>
    </row>
    <row r="14" spans="1:7" ht="18.75" customHeight="1">
      <c r="A14" s="16" t="s">
        <v>13</v>
      </c>
      <c r="B14" s="16" t="s">
        <v>12</v>
      </c>
      <c r="C14" s="17" t="s">
        <v>11</v>
      </c>
      <c r="D14" s="66"/>
      <c r="E14" s="68"/>
      <c r="F14" s="58"/>
      <c r="G14" s="60"/>
    </row>
    <row r="15" spans="1:7" ht="9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36">
        <v>6</v>
      </c>
      <c r="G15" s="36">
        <v>7</v>
      </c>
    </row>
    <row r="16" spans="1:7" s="4" customFormat="1" ht="18" customHeight="1">
      <c r="A16" s="41">
        <v>750</v>
      </c>
      <c r="B16" s="42"/>
      <c r="C16" s="41"/>
      <c r="D16" s="43" t="s">
        <v>2</v>
      </c>
      <c r="E16" s="10">
        <f aca="true" t="shared" si="0" ref="E16:G17">E17</f>
        <v>64849</v>
      </c>
      <c r="F16" s="44">
        <f t="shared" si="0"/>
        <v>64849</v>
      </c>
      <c r="G16" s="50">
        <f t="shared" si="0"/>
        <v>100</v>
      </c>
    </row>
    <row r="17" spans="1:7" s="4" customFormat="1" ht="15" customHeight="1">
      <c r="A17" s="37"/>
      <c r="B17" s="38">
        <v>75011</v>
      </c>
      <c r="C17" s="38"/>
      <c r="D17" s="39" t="s">
        <v>1</v>
      </c>
      <c r="E17" s="23">
        <f t="shared" si="0"/>
        <v>64849</v>
      </c>
      <c r="F17" s="40">
        <f t="shared" si="0"/>
        <v>64849</v>
      </c>
      <c r="G17" s="51">
        <f t="shared" si="0"/>
        <v>100</v>
      </c>
    </row>
    <row r="18" spans="1:7" s="4" customFormat="1" ht="30.75" customHeight="1">
      <c r="A18" s="18"/>
      <c r="B18" s="18"/>
      <c r="C18" s="18">
        <v>2010</v>
      </c>
      <c r="D18" s="14" t="s">
        <v>8</v>
      </c>
      <c r="E18" s="15">
        <v>64849</v>
      </c>
      <c r="F18" s="46">
        <v>64849</v>
      </c>
      <c r="G18" s="52">
        <f>E18/F18*100</f>
        <v>100</v>
      </c>
    </row>
    <row r="19" spans="1:8" s="4" customFormat="1" ht="36.75" customHeight="1">
      <c r="A19" s="41">
        <v>751</v>
      </c>
      <c r="B19" s="42"/>
      <c r="C19" s="41"/>
      <c r="D19" s="43" t="s">
        <v>15</v>
      </c>
      <c r="E19" s="10">
        <f>E20+E22+E24</f>
        <v>51539</v>
      </c>
      <c r="F19" s="10">
        <f>F20+F22+F24</f>
        <v>51539</v>
      </c>
      <c r="G19" s="53">
        <f>E19/F19*100</f>
        <v>100</v>
      </c>
      <c r="H19" s="28">
        <f>G24+G22+G20</f>
        <v>300</v>
      </c>
    </row>
    <row r="20" spans="1:7" s="4" customFormat="1" ht="35.25" customHeight="1">
      <c r="A20" s="37"/>
      <c r="B20" s="38">
        <v>75101</v>
      </c>
      <c r="C20" s="38"/>
      <c r="D20" s="39" t="s">
        <v>16</v>
      </c>
      <c r="E20" s="23">
        <f>E21</f>
        <v>2148</v>
      </c>
      <c r="F20" s="23">
        <f>F21</f>
        <v>2148</v>
      </c>
      <c r="G20" s="51">
        <f>G21</f>
        <v>100</v>
      </c>
    </row>
    <row r="21" spans="1:7" s="4" customFormat="1" ht="30" customHeight="1">
      <c r="A21" s="18"/>
      <c r="B21" s="18"/>
      <c r="C21" s="18">
        <v>2010</v>
      </c>
      <c r="D21" s="14" t="s">
        <v>8</v>
      </c>
      <c r="E21" s="47">
        <v>2148</v>
      </c>
      <c r="F21" s="46">
        <v>2148</v>
      </c>
      <c r="G21" s="54">
        <f>E21/F21*100</f>
        <v>100</v>
      </c>
    </row>
    <row r="22" spans="1:7" s="4" customFormat="1" ht="15.75" customHeight="1">
      <c r="A22" s="30"/>
      <c r="B22" s="31">
        <v>75107</v>
      </c>
      <c r="C22" s="31"/>
      <c r="D22" s="32" t="s">
        <v>19</v>
      </c>
      <c r="E22" s="33">
        <f>E23</f>
        <v>29213</v>
      </c>
      <c r="F22" s="34">
        <f>F23</f>
        <v>29213</v>
      </c>
      <c r="G22" s="55">
        <f>G23</f>
        <v>100</v>
      </c>
    </row>
    <row r="23" spans="1:7" s="4" customFormat="1" ht="30" customHeight="1">
      <c r="A23" s="18"/>
      <c r="B23" s="18"/>
      <c r="C23" s="18">
        <v>2010</v>
      </c>
      <c r="D23" s="14" t="s">
        <v>20</v>
      </c>
      <c r="E23" s="47">
        <v>29213</v>
      </c>
      <c r="F23" s="45">
        <v>29213</v>
      </c>
      <c r="G23" s="54">
        <f>E23/F23*100</f>
        <v>100</v>
      </c>
    </row>
    <row r="24" spans="1:7" s="4" customFormat="1" ht="15.75" customHeight="1">
      <c r="A24" s="30"/>
      <c r="B24" s="31">
        <v>75108</v>
      </c>
      <c r="C24" s="31"/>
      <c r="D24" s="32" t="s">
        <v>21</v>
      </c>
      <c r="E24" s="33">
        <f>E25</f>
        <v>20178</v>
      </c>
      <c r="F24" s="34">
        <f>F25</f>
        <v>20178</v>
      </c>
      <c r="G24" s="55">
        <f>G25</f>
        <v>100</v>
      </c>
    </row>
    <row r="25" spans="1:7" s="4" customFormat="1" ht="42" customHeight="1">
      <c r="A25" s="18"/>
      <c r="B25" s="18"/>
      <c r="C25" s="18">
        <v>2010</v>
      </c>
      <c r="D25" s="14" t="s">
        <v>22</v>
      </c>
      <c r="E25" s="47">
        <v>20178</v>
      </c>
      <c r="F25" s="45">
        <v>20178</v>
      </c>
      <c r="G25" s="54">
        <f>F25*100/E25</f>
        <v>100</v>
      </c>
    </row>
    <row r="26" spans="1:7" s="4" customFormat="1" ht="22.5" customHeight="1">
      <c r="A26" s="41">
        <v>754</v>
      </c>
      <c r="B26" s="42"/>
      <c r="C26" s="41"/>
      <c r="D26" s="43" t="s">
        <v>4</v>
      </c>
      <c r="E26" s="10">
        <f aca="true" t="shared" si="1" ref="E26:G27">E27</f>
        <v>500</v>
      </c>
      <c r="F26" s="44">
        <f t="shared" si="1"/>
        <v>500</v>
      </c>
      <c r="G26" s="50">
        <f t="shared" si="1"/>
        <v>100</v>
      </c>
    </row>
    <row r="27" spans="1:7" s="4" customFormat="1" ht="15.75" customHeight="1">
      <c r="A27" s="37"/>
      <c r="B27" s="38">
        <v>75414</v>
      </c>
      <c r="C27" s="38"/>
      <c r="D27" s="39" t="s">
        <v>3</v>
      </c>
      <c r="E27" s="23">
        <f t="shared" si="1"/>
        <v>500</v>
      </c>
      <c r="F27" s="40">
        <f t="shared" si="1"/>
        <v>500</v>
      </c>
      <c r="G27" s="51">
        <f t="shared" si="1"/>
        <v>100</v>
      </c>
    </row>
    <row r="28" spans="1:7" s="4" customFormat="1" ht="30.75" customHeight="1">
      <c r="A28" s="18"/>
      <c r="B28" s="18"/>
      <c r="C28" s="18">
        <v>2010</v>
      </c>
      <c r="D28" s="14" t="s">
        <v>8</v>
      </c>
      <c r="E28" s="47">
        <v>500</v>
      </c>
      <c r="F28" s="45">
        <v>500</v>
      </c>
      <c r="G28" s="54">
        <f>F28*100/E28</f>
        <v>100</v>
      </c>
    </row>
    <row r="29" spans="1:7" s="4" customFormat="1" ht="18" customHeight="1">
      <c r="A29" s="41">
        <v>852</v>
      </c>
      <c r="B29" s="42"/>
      <c r="C29" s="41"/>
      <c r="D29" s="43" t="s">
        <v>9</v>
      </c>
      <c r="E29" s="10">
        <f>E30+E32+E34</f>
        <v>1715053</v>
      </c>
      <c r="F29" s="10">
        <f>F30+F32+F34</f>
        <v>1478047</v>
      </c>
      <c r="G29" s="50">
        <f>F29*100/E29</f>
        <v>86.1808352278326</v>
      </c>
    </row>
    <row r="30" spans="1:8" s="4" customFormat="1" ht="30" customHeight="1">
      <c r="A30" s="37"/>
      <c r="B30" s="38">
        <v>85212</v>
      </c>
      <c r="C30" s="38"/>
      <c r="D30" s="39" t="s">
        <v>14</v>
      </c>
      <c r="E30" s="23">
        <f>E31</f>
        <v>1621000</v>
      </c>
      <c r="F30" s="23">
        <f>F31</f>
        <v>1385587</v>
      </c>
      <c r="G30" s="51">
        <f>G31</f>
        <v>85.47729796421962</v>
      </c>
      <c r="H30" s="28">
        <f>G30+G32+G34</f>
        <v>283.2756909208284</v>
      </c>
    </row>
    <row r="31" spans="1:7" s="4" customFormat="1" ht="30.75" customHeight="1">
      <c r="A31" s="18"/>
      <c r="B31" s="18"/>
      <c r="C31" s="18">
        <v>2010</v>
      </c>
      <c r="D31" s="14" t="s">
        <v>8</v>
      </c>
      <c r="E31" s="29">
        <v>1621000</v>
      </c>
      <c r="F31" s="46">
        <v>1385587</v>
      </c>
      <c r="G31" s="54">
        <f>F31*100/E31</f>
        <v>85.47729796421962</v>
      </c>
    </row>
    <row r="32" spans="1:7" s="4" customFormat="1" ht="22.5" customHeight="1">
      <c r="A32" s="30"/>
      <c r="B32" s="31">
        <v>85213</v>
      </c>
      <c r="C32" s="31"/>
      <c r="D32" s="32" t="s">
        <v>17</v>
      </c>
      <c r="E32" s="33">
        <f>E33</f>
        <v>11053</v>
      </c>
      <c r="F32" s="33">
        <f>F33</f>
        <v>11017</v>
      </c>
      <c r="G32" s="55">
        <f>F32*100/E32</f>
        <v>99.67429657106668</v>
      </c>
    </row>
    <row r="33" spans="1:7" s="4" customFormat="1" ht="30.75" customHeight="1">
      <c r="A33" s="18"/>
      <c r="B33" s="18"/>
      <c r="C33" s="18">
        <v>2010</v>
      </c>
      <c r="D33" s="14" t="s">
        <v>8</v>
      </c>
      <c r="E33" s="15">
        <v>11053</v>
      </c>
      <c r="F33" s="46">
        <v>11017</v>
      </c>
      <c r="G33" s="54">
        <f>F33*100/E33</f>
        <v>99.67429657106668</v>
      </c>
    </row>
    <row r="34" spans="1:7" s="4" customFormat="1" ht="21" customHeight="1">
      <c r="A34" s="30"/>
      <c r="B34" s="31">
        <v>85214</v>
      </c>
      <c r="C34" s="31"/>
      <c r="D34" s="35" t="s">
        <v>5</v>
      </c>
      <c r="E34" s="33">
        <f>E35</f>
        <v>83000</v>
      </c>
      <c r="F34" s="33">
        <f>F35</f>
        <v>81443</v>
      </c>
      <c r="G34" s="55">
        <f>F34*100/E34</f>
        <v>98.12409638554217</v>
      </c>
    </row>
    <row r="35" spans="1:7" s="4" customFormat="1" ht="32.25" customHeight="1">
      <c r="A35" s="24"/>
      <c r="B35" s="24"/>
      <c r="C35" s="24">
        <v>2010</v>
      </c>
      <c r="D35" s="25" t="s">
        <v>8</v>
      </c>
      <c r="E35" s="26">
        <v>83000</v>
      </c>
      <c r="F35" s="48">
        <v>81443</v>
      </c>
      <c r="G35" s="56">
        <f>F35*100/E35</f>
        <v>98.12409638554217</v>
      </c>
    </row>
    <row r="36" spans="1:7" ht="6.75" customHeight="1">
      <c r="A36" s="19"/>
      <c r="B36" s="19"/>
      <c r="C36" s="19"/>
      <c r="E36" s="12"/>
      <c r="F36" s="27"/>
      <c r="G36" s="57"/>
    </row>
    <row r="37" spans="1:8" s="4" customFormat="1" ht="22.5" customHeight="1">
      <c r="A37" s="6"/>
      <c r="B37" s="8"/>
      <c r="C37" s="7"/>
      <c r="D37" s="9" t="s">
        <v>6</v>
      </c>
      <c r="E37" s="10">
        <f>SUM(E16,E26,E29,E19)</f>
        <v>1831941</v>
      </c>
      <c r="F37" s="49">
        <f>F29+F19+F16+F26</f>
        <v>1594935</v>
      </c>
      <c r="G37" s="50">
        <f>F37*100/E37</f>
        <v>87.06257461348373</v>
      </c>
      <c r="H37" s="28"/>
    </row>
    <row r="38" ht="12.75">
      <c r="E38" s="11"/>
    </row>
    <row r="39" ht="12.75">
      <c r="E39" s="11"/>
    </row>
    <row r="40" ht="12.75">
      <c r="E40" s="11"/>
    </row>
    <row r="41" ht="12.75">
      <c r="E41" s="11"/>
    </row>
    <row r="42" ht="12.75">
      <c r="E42" s="11"/>
    </row>
    <row r="43" ht="12.75">
      <c r="E43" s="11"/>
    </row>
    <row r="44" ht="12.75">
      <c r="E44" s="11"/>
    </row>
    <row r="45" ht="12.75">
      <c r="E45" s="11"/>
    </row>
    <row r="46" ht="12.75">
      <c r="E46" s="11"/>
    </row>
    <row r="47" ht="12.75">
      <c r="E47" s="11"/>
    </row>
  </sheetData>
  <mergeCells count="12">
    <mergeCell ref="A9:E9"/>
    <mergeCell ref="A11:E11"/>
    <mergeCell ref="F13:F14"/>
    <mergeCell ref="G13:G14"/>
    <mergeCell ref="D1:F1"/>
    <mergeCell ref="D3:G3"/>
    <mergeCell ref="D4:G4"/>
    <mergeCell ref="D5:G5"/>
    <mergeCell ref="A8:E8"/>
    <mergeCell ref="A13:C13"/>
    <mergeCell ref="D13:D14"/>
    <mergeCell ref="E13:E14"/>
  </mergeCells>
  <printOptions horizontalCentered="1"/>
  <pageMargins left="0.4724409448818898" right="0.4724409448818898" top="0.82" bottom="0.6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2006-03-14T14:00:10Z</cp:lastPrinted>
  <dcterms:created xsi:type="dcterms:W3CDTF">2002-11-07T09:06:22Z</dcterms:created>
  <dcterms:modified xsi:type="dcterms:W3CDTF">2006-03-17T09:22:36Z</dcterms:modified>
  <cp:category/>
  <cp:version/>
  <cp:contentType/>
  <cp:contentStatus/>
</cp:coreProperties>
</file>