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<sst xmlns="http://schemas.openxmlformats.org/spreadsheetml/2006/main" count="50" uniqueCount="36">
  <si>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</si>
  <si>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</si>
  <si>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</si>
  <si>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</si>
  <si>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Zasiłki i pomoc w naturze oraz składki na ubezpieczenia społeczne </t>
  </si>
  <si>
    <t>Zasiłki rodzinne, pielęgnacyjne i wychowawcze</t>
  </si>
  <si>
    <t>Ośrodki pomocy społecznej</t>
  </si>
  <si>
    <t xml:space="preserve">R A Z E M  </t>
  </si>
  <si>
    <t xml:space="preserve">URZĘDY NACZELNYCH ORGANÓW WŁADZY PAŃSTWOWEJ, KONTROLI, OCHRONY PRAWA ORAZ SĄDOWNICTWA </t>
  </si>
  <si>
    <t>zleconych z zakresu administracji rządowej</t>
  </si>
  <si>
    <t>Dotacje celowe otrzymane z budżetu państwa na realizację zadań bieżących z zakresu administracji rządowej oraz innych zadań zleconych gminie ustawami</t>
  </si>
  <si>
    <t>POMOC SPOŁECZNA</t>
  </si>
  <si>
    <t xml:space="preserve">Dotacje celowe otrzymane z budżetu państwa na realizację zadań bieżących z zakresu administracji rządowej oraz innych zadań zleconych gminie ustawami </t>
  </si>
  <si>
    <t>Treść</t>
  </si>
  <si>
    <t xml:space="preserve"> §</t>
  </si>
  <si>
    <t xml:space="preserve">Rozdział </t>
  </si>
  <si>
    <t xml:space="preserve">Dział </t>
  </si>
  <si>
    <t>Plan po zmianach</t>
  </si>
  <si>
    <t>Składki na ubezpieczenie zdrowotne opłacane za osoby pobierające niektóre świadczenia z pomocy społecznej oraz niektóre świadczenia rodzinne</t>
  </si>
  <si>
    <t>GOSPODARKA KOMUNALNA I OCHRONA ŚRODOWISKA</t>
  </si>
  <si>
    <t>Oświetlenie ulic, placów i dróg</t>
  </si>
  <si>
    <t>Klasyfikacja budżet.</t>
  </si>
  <si>
    <t>Swiadczenia rodzinne oraz składki na ubezpieczenia emerytalne i rentowe z ubezpieczenia społecznego</t>
  </si>
  <si>
    <t>Wybory do Parlamentu Europejskiego</t>
  </si>
  <si>
    <t>Dotacje celowe otrzymane z budżetu państwa na  zadania zlecone związane z przygotowaniem i przeprowadzeniem wyborów do Parlamentu Europejskiego</t>
  </si>
  <si>
    <t>Urzędy naczelnych organów władzy państwowej, kontroli                                 i ochrony prawa</t>
  </si>
  <si>
    <t>Dotacje celowe przekazane z budżetu państwa na inwestycje                                        i zakupy inwestycyjne z zakresu administracji rządowej oraz innych zadań zleconych gminom ustawami</t>
  </si>
  <si>
    <t>Dotacje celowe otrzymane z budżetu państwa na realizację zadań bieżących z zakresu administracji rządowejoraz innych zadań zleconych gminie ustawami</t>
  </si>
  <si>
    <t>Wykonanie</t>
  </si>
  <si>
    <t>%</t>
  </si>
  <si>
    <r>
      <t xml:space="preserve">                                                                    </t>
    </r>
    <r>
      <rPr>
        <b/>
        <u val="single"/>
        <sz val="12"/>
        <rFont val="Arial CE"/>
        <family val="2"/>
      </rPr>
      <t>Załącznik Nr 2a</t>
    </r>
  </si>
  <si>
    <t xml:space="preserve">WYKONANIE  ZADAŃ </t>
  </si>
  <si>
    <t xml:space="preserve">WYKONANIE DOCHODÓW W 2004 r. </t>
  </si>
  <si>
    <t xml:space="preserve">                                                                                   do Zarządzenia Nr 25/2005 </t>
  </si>
  <si>
    <t xml:space="preserve">                                                                                   Wójta Gminy Lesznowola</t>
  </si>
  <si>
    <t xml:space="preserve">                                                                                   z dnia 11 marca 2005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</si>
</sst>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Border="1" applyAlignment="1" quotePrefix="1">
      <alignment horizontal="center" vertical="center"/>
    </xf>
    <xf numFmtId="0" fontId="2" fillId="0" borderId="7" xfId="0" applyFont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/>
    </xf>
    <xf numFmtId="0" fontId="4" fillId="0" borderId="6" xfId="0" applyFont="1" applyBorder="1" applyAlignment="1" quotePrefix="1">
      <alignment horizontal="center" vertical="center"/>
    </xf>
    <xf numFmtId="0" fontId="2" fillId="0" borderId="6" xfId="0" applyFont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3" fontId="6" fillId="3" borderId="9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vertical="center"/>
    </xf>
    <xf numFmtId="4" fontId="4" fillId="4" borderId="6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" fontId="6" fillId="3" borderId="8" xfId="0" applyNumberFormat="1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vertical="center"/>
    </xf>
    <xf numFmtId="4" fontId="6" fillId="3" borderId="9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4.75390625" style="1" customWidth="1"/>
    <col min="2" max="2" width="6.625" style="1" customWidth="1"/>
    <col min="3" max="3" width="5.375" style="1" customWidth="1"/>
    <col min="4" max="4" width="45.25390625" style="1" customWidth="1"/>
    <col min="5" max="5" width="11.75390625" style="1" customWidth="1"/>
    <col min="6" max="6" width="9.75390625" style="1" customWidth="1"/>
    <col min="7" max="16384" width="9.125" style="1" customWidth="1"/>
  </cols>
  <sheetData>
    <row r="1" spans="4:6" ht="19.5" customHeight="1">
      <c r="D1" s="82" t="s">
        <v>30</v>
      </c>
      <c r="E1" s="82"/>
      <c r="F1" s="82"/>
    </row>
    <row r="2" spans="4:5" ht="7.5" customHeight="1">
      <c r="D2" s="17"/>
      <c r="E2" s="18"/>
    </row>
    <row r="3" spans="4:7" ht="12.75">
      <c r="D3" s="65" t="s">
        <v>33</v>
      </c>
      <c r="E3" s="65"/>
      <c r="F3" s="65"/>
      <c r="G3" s="65"/>
    </row>
    <row r="4" spans="4:7" ht="12.75">
      <c r="D4" s="65" t="s">
        <v>34</v>
      </c>
      <c r="E4" s="65"/>
      <c r="F4" s="65"/>
      <c r="G4" s="65"/>
    </row>
    <row r="5" spans="4:7" ht="12.75">
      <c r="D5" s="65" t="s">
        <v>35</v>
      </c>
      <c r="E5" s="65"/>
      <c r="F5" s="65"/>
      <c r="G5" s="65"/>
    </row>
    <row r="6" spans="4:5" ht="7.5" customHeight="1">
      <c r="D6" s="16"/>
      <c r="E6" s="16"/>
    </row>
    <row r="7" ht="3" customHeight="1">
      <c r="E7" s="2"/>
    </row>
    <row r="8" spans="1:5" ht="15.75">
      <c r="A8" s="66" t="s">
        <v>31</v>
      </c>
      <c r="B8" s="66"/>
      <c r="C8" s="66"/>
      <c r="D8" s="66"/>
      <c r="E8" s="66"/>
    </row>
    <row r="9" spans="1:5" ht="15.75" customHeight="1">
      <c r="A9" s="97" t="s">
        <v>9</v>
      </c>
      <c r="B9" s="98"/>
      <c r="C9" s="98"/>
      <c r="D9" s="98"/>
      <c r="E9" s="98"/>
    </row>
    <row r="10" spans="1:5" ht="4.5" customHeight="1">
      <c r="A10" s="3"/>
      <c r="B10" s="3"/>
      <c r="C10" s="3"/>
      <c r="D10" s="3"/>
      <c r="E10" s="3"/>
    </row>
    <row r="11" spans="1:5" ht="20.25">
      <c r="A11" s="99" t="s">
        <v>32</v>
      </c>
      <c r="B11" s="99"/>
      <c r="C11" s="99"/>
      <c r="D11" s="99"/>
      <c r="E11" s="99"/>
    </row>
    <row r="12" spans="1:5" ht="9" customHeight="1">
      <c r="A12" s="53"/>
      <c r="B12" s="53"/>
      <c r="C12" s="53"/>
      <c r="D12" s="53"/>
      <c r="E12" s="53"/>
    </row>
    <row r="13" spans="1:7" ht="15.75" customHeight="1">
      <c r="A13" s="92" t="s">
        <v>21</v>
      </c>
      <c r="B13" s="92"/>
      <c r="C13" s="92"/>
      <c r="D13" s="93" t="s">
        <v>13</v>
      </c>
      <c r="E13" s="95" t="s">
        <v>17</v>
      </c>
      <c r="F13" s="83" t="s">
        <v>28</v>
      </c>
      <c r="G13" s="91" t="s">
        <v>29</v>
      </c>
    </row>
    <row r="14" spans="1:7" ht="13.5" customHeight="1">
      <c r="A14" s="54" t="s">
        <v>16</v>
      </c>
      <c r="B14" s="54" t="s">
        <v>15</v>
      </c>
      <c r="C14" s="56" t="s">
        <v>14</v>
      </c>
      <c r="D14" s="94"/>
      <c r="E14" s="96"/>
      <c r="F14" s="84"/>
      <c r="G14" s="64"/>
    </row>
    <row r="15" spans="1:7" ht="9" customHeight="1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7">
        <v>6</v>
      </c>
      <c r="G15" s="57">
        <v>7</v>
      </c>
    </row>
    <row r="16" spans="1:7" s="4" customFormat="1" ht="20.25" customHeight="1">
      <c r="A16" s="48">
        <v>750</v>
      </c>
      <c r="B16" s="49"/>
      <c r="C16" s="48"/>
      <c r="D16" s="50" t="s">
        <v>1</v>
      </c>
      <c r="E16" s="5">
        <v>62960</v>
      </c>
      <c r="F16" s="5">
        <f>F17</f>
        <v>62960</v>
      </c>
      <c r="G16" s="70">
        <f>F16/E16*100</f>
        <v>100</v>
      </c>
    </row>
    <row r="17" spans="1:7" s="4" customFormat="1" ht="18.75" customHeight="1">
      <c r="A17" s="42"/>
      <c r="B17" s="43">
        <v>75011</v>
      </c>
      <c r="C17" s="43"/>
      <c r="D17" s="44" t="s">
        <v>0</v>
      </c>
      <c r="E17" s="45">
        <v>62960</v>
      </c>
      <c r="F17" s="36">
        <f>F18</f>
        <v>62960</v>
      </c>
      <c r="G17" s="72">
        <f aca="true" t="shared" si="0" ref="G17:G47">F17/E17*100</f>
        <v>100</v>
      </c>
    </row>
    <row r="18" spans="1:7" s="4" customFormat="1" ht="33" customHeight="1">
      <c r="A18" s="12"/>
      <c r="B18" s="12"/>
      <c r="C18" s="12">
        <v>2010</v>
      </c>
      <c r="D18" s="8" t="s">
        <v>10</v>
      </c>
      <c r="E18" s="24">
        <v>62960</v>
      </c>
      <c r="F18" s="67">
        <v>62960</v>
      </c>
      <c r="G18" s="63">
        <f t="shared" si="0"/>
        <v>100</v>
      </c>
    </row>
    <row r="19" spans="1:7" s="4" customFormat="1" ht="34.5" customHeight="1">
      <c r="A19" s="48">
        <v>751</v>
      </c>
      <c r="B19" s="49"/>
      <c r="C19" s="48"/>
      <c r="D19" s="50" t="s">
        <v>8</v>
      </c>
      <c r="E19" s="5">
        <f>E20+E22</f>
        <v>13968</v>
      </c>
      <c r="F19" s="5">
        <f>F20+F22</f>
        <v>13968</v>
      </c>
      <c r="G19" s="70">
        <f t="shared" si="0"/>
        <v>100</v>
      </c>
    </row>
    <row r="20" spans="1:7" s="4" customFormat="1" ht="24" customHeight="1">
      <c r="A20" s="42"/>
      <c r="B20" s="43">
        <v>75101</v>
      </c>
      <c r="C20" s="47"/>
      <c r="D20" s="44" t="s">
        <v>25</v>
      </c>
      <c r="E20" s="45">
        <f>E21</f>
        <v>2088</v>
      </c>
      <c r="F20" s="45">
        <f>F21</f>
        <v>2088</v>
      </c>
      <c r="G20" s="74">
        <f t="shared" si="0"/>
        <v>100</v>
      </c>
    </row>
    <row r="21" spans="1:7" s="4" customFormat="1" ht="33" customHeight="1">
      <c r="A21" s="12"/>
      <c r="B21" s="12"/>
      <c r="C21" s="14">
        <v>2010</v>
      </c>
      <c r="D21" s="8" t="s">
        <v>10</v>
      </c>
      <c r="E21" s="24">
        <v>2088</v>
      </c>
      <c r="F21" s="20">
        <v>2088</v>
      </c>
      <c r="G21" s="68">
        <f t="shared" si="0"/>
        <v>100</v>
      </c>
    </row>
    <row r="22" spans="1:7" s="4" customFormat="1" ht="33" customHeight="1">
      <c r="A22" s="10"/>
      <c r="B22" s="11">
        <v>75113</v>
      </c>
      <c r="C22" s="13"/>
      <c r="D22" s="9" t="s">
        <v>23</v>
      </c>
      <c r="E22" s="7">
        <f>E23</f>
        <v>11880</v>
      </c>
      <c r="F22" s="7">
        <f>F23</f>
        <v>11880</v>
      </c>
      <c r="G22" s="73">
        <f t="shared" si="0"/>
        <v>100</v>
      </c>
    </row>
    <row r="23" spans="1:7" s="4" customFormat="1" ht="40.5" customHeight="1">
      <c r="A23" s="12"/>
      <c r="B23" s="12"/>
      <c r="C23" s="39">
        <v>2010</v>
      </c>
      <c r="D23" s="8" t="s">
        <v>24</v>
      </c>
      <c r="E23" s="24">
        <v>11880</v>
      </c>
      <c r="F23" s="24">
        <v>11880</v>
      </c>
      <c r="G23" s="75">
        <f t="shared" si="0"/>
        <v>100</v>
      </c>
    </row>
    <row r="24" spans="1:7" s="4" customFormat="1" ht="26.25" customHeight="1">
      <c r="A24" s="48">
        <v>754</v>
      </c>
      <c r="B24" s="49"/>
      <c r="C24" s="48"/>
      <c r="D24" s="50" t="s">
        <v>3</v>
      </c>
      <c r="E24" s="51">
        <v>500</v>
      </c>
      <c r="F24" s="51">
        <v>500</v>
      </c>
      <c r="G24" s="70">
        <f t="shared" si="0"/>
        <v>100</v>
      </c>
    </row>
    <row r="25" spans="1:7" s="4" customFormat="1" ht="18" customHeight="1">
      <c r="A25" s="42"/>
      <c r="B25" s="43">
        <v>75414</v>
      </c>
      <c r="C25" s="43"/>
      <c r="D25" s="44" t="s">
        <v>2</v>
      </c>
      <c r="E25" s="46">
        <v>500</v>
      </c>
      <c r="F25" s="46">
        <v>500</v>
      </c>
      <c r="G25" s="72">
        <f t="shared" si="0"/>
        <v>100</v>
      </c>
    </row>
    <row r="26" spans="1:7" s="4" customFormat="1" ht="33" customHeight="1">
      <c r="A26" s="12"/>
      <c r="B26" s="12"/>
      <c r="C26" s="12">
        <v>2010</v>
      </c>
      <c r="D26" s="8" t="s">
        <v>10</v>
      </c>
      <c r="E26" s="25">
        <v>500</v>
      </c>
      <c r="F26" s="25">
        <v>500</v>
      </c>
      <c r="G26" s="69">
        <f t="shared" si="0"/>
        <v>100</v>
      </c>
    </row>
    <row r="27" spans="1:8" s="4" customFormat="1" ht="18" customHeight="1">
      <c r="A27" s="48">
        <v>852</v>
      </c>
      <c r="B27" s="49"/>
      <c r="C27" s="48"/>
      <c r="D27" s="50" t="s">
        <v>11</v>
      </c>
      <c r="E27" s="5">
        <f>E32+E34+E40+E42+E28</f>
        <v>900254</v>
      </c>
      <c r="F27" s="5">
        <f>F32+F34+F40+F42+F28</f>
        <v>894671</v>
      </c>
      <c r="G27" s="70">
        <f t="shared" si="0"/>
        <v>99.3798416891233</v>
      </c>
      <c r="H27" s="52"/>
    </row>
    <row r="28" spans="1:7" s="4" customFormat="1" ht="25.5" customHeight="1">
      <c r="A28" s="42"/>
      <c r="B28" s="43">
        <v>85212</v>
      </c>
      <c r="C28" s="43"/>
      <c r="D28" s="44" t="s">
        <v>22</v>
      </c>
      <c r="E28" s="45">
        <f>E31+E29</f>
        <v>766300</v>
      </c>
      <c r="F28" s="45">
        <f>F31+F29</f>
        <v>763764</v>
      </c>
      <c r="G28" s="74">
        <f t="shared" si="0"/>
        <v>99.66905911522902</v>
      </c>
    </row>
    <row r="29" spans="1:7" s="4" customFormat="1" ht="17.25" customHeight="1">
      <c r="A29" s="31"/>
      <c r="B29" s="32"/>
      <c r="C29" s="85">
        <v>2010</v>
      </c>
      <c r="D29" s="87" t="s">
        <v>27</v>
      </c>
      <c r="E29" s="89">
        <v>760000</v>
      </c>
      <c r="F29" s="77">
        <v>757464</v>
      </c>
      <c r="G29" s="78">
        <f t="shared" si="0"/>
        <v>99.66631578947369</v>
      </c>
    </row>
    <row r="30" spans="1:7" s="4" customFormat="1" ht="17.25" customHeight="1">
      <c r="A30" s="31"/>
      <c r="B30" s="32"/>
      <c r="C30" s="86"/>
      <c r="D30" s="88"/>
      <c r="E30" s="90"/>
      <c r="F30" s="77"/>
      <c r="G30" s="78"/>
    </row>
    <row r="31" spans="1:7" s="4" customFormat="1" ht="36.75" customHeight="1">
      <c r="A31" s="12"/>
      <c r="B31" s="12"/>
      <c r="C31" s="14">
        <v>6310</v>
      </c>
      <c r="D31" s="40" t="s">
        <v>26</v>
      </c>
      <c r="E31" s="20">
        <v>6300</v>
      </c>
      <c r="F31" s="20">
        <v>6300</v>
      </c>
      <c r="G31" s="68">
        <f t="shared" si="0"/>
        <v>100</v>
      </c>
    </row>
    <row r="32" spans="1:7" s="4" customFormat="1" ht="40.5" customHeight="1">
      <c r="A32" s="10"/>
      <c r="B32" s="11">
        <v>85213</v>
      </c>
      <c r="C32" s="11"/>
      <c r="D32" s="9" t="s">
        <v>18</v>
      </c>
      <c r="E32" s="7">
        <f>E33</f>
        <v>8500</v>
      </c>
      <c r="F32" s="7">
        <f>F33</f>
        <v>7625</v>
      </c>
      <c r="G32" s="73">
        <f t="shared" si="0"/>
        <v>89.70588235294117</v>
      </c>
    </row>
    <row r="33" spans="1:7" s="4" customFormat="1" ht="33" customHeight="1">
      <c r="A33" s="12"/>
      <c r="B33" s="12"/>
      <c r="C33" s="14">
        <v>2010</v>
      </c>
      <c r="D33" s="40" t="s">
        <v>12</v>
      </c>
      <c r="E33" s="20">
        <v>8500</v>
      </c>
      <c r="F33" s="20">
        <v>7625</v>
      </c>
      <c r="G33" s="68">
        <f t="shared" si="0"/>
        <v>89.70588235294117</v>
      </c>
    </row>
    <row r="34" spans="1:7" s="4" customFormat="1" ht="21" customHeight="1">
      <c r="A34" s="10"/>
      <c r="B34" s="11">
        <v>85214</v>
      </c>
      <c r="C34" s="11"/>
      <c r="D34" s="15" t="s">
        <v>4</v>
      </c>
      <c r="E34" s="7">
        <f>E35</f>
        <v>101000</v>
      </c>
      <c r="F34" s="7">
        <f>F35</f>
        <v>98828</v>
      </c>
      <c r="G34" s="73">
        <f t="shared" si="0"/>
        <v>97.84950495049505</v>
      </c>
    </row>
    <row r="35" spans="1:7" s="4" customFormat="1" ht="33" customHeight="1">
      <c r="A35" s="29"/>
      <c r="B35" s="29"/>
      <c r="C35" s="29">
        <v>2010</v>
      </c>
      <c r="D35" s="30" t="s">
        <v>10</v>
      </c>
      <c r="E35" s="23">
        <v>101000</v>
      </c>
      <c r="F35" s="23">
        <v>98828</v>
      </c>
      <c r="G35" s="69">
        <f t="shared" si="0"/>
        <v>97.84950495049505</v>
      </c>
    </row>
    <row r="36" spans="1:7" s="4" customFormat="1" ht="33" customHeight="1">
      <c r="A36" s="26"/>
      <c r="B36" s="26"/>
      <c r="C36" s="26"/>
      <c r="D36" s="27"/>
      <c r="E36" s="28"/>
      <c r="F36" s="28"/>
      <c r="G36" s="76"/>
    </row>
    <row r="37" spans="1:7" s="4" customFormat="1" ht="15.75" customHeight="1">
      <c r="A37" s="92" t="s">
        <v>21</v>
      </c>
      <c r="B37" s="92"/>
      <c r="C37" s="92"/>
      <c r="D37" s="93" t="s">
        <v>13</v>
      </c>
      <c r="E37" s="95" t="s">
        <v>17</v>
      </c>
      <c r="F37" s="83" t="s">
        <v>28</v>
      </c>
      <c r="G37" s="91" t="s">
        <v>29</v>
      </c>
    </row>
    <row r="38" spans="1:7" s="4" customFormat="1" ht="24" customHeight="1">
      <c r="A38" s="54" t="s">
        <v>16</v>
      </c>
      <c r="B38" s="54" t="s">
        <v>15</v>
      </c>
      <c r="C38" s="56" t="s">
        <v>14</v>
      </c>
      <c r="D38" s="94"/>
      <c r="E38" s="96"/>
      <c r="F38" s="84"/>
      <c r="G38" s="64"/>
    </row>
    <row r="39" spans="1:7" s="4" customFormat="1" ht="8.25" customHeight="1">
      <c r="A39" s="61">
        <v>1</v>
      </c>
      <c r="B39" s="58">
        <v>2</v>
      </c>
      <c r="C39" s="59">
        <v>3</v>
      </c>
      <c r="D39" s="58">
        <v>4</v>
      </c>
      <c r="E39" s="60">
        <v>5</v>
      </c>
      <c r="F39" s="60">
        <v>5</v>
      </c>
      <c r="G39" s="62">
        <v>7</v>
      </c>
    </row>
    <row r="40" spans="1:8" s="4" customFormat="1" ht="17.25" customHeight="1">
      <c r="A40" s="33"/>
      <c r="B40" s="34">
        <v>85216</v>
      </c>
      <c r="C40" s="34"/>
      <c r="D40" s="35" t="s">
        <v>5</v>
      </c>
      <c r="E40" s="36">
        <f>E41</f>
        <v>1654</v>
      </c>
      <c r="F40" s="36">
        <f>F41</f>
        <v>1654</v>
      </c>
      <c r="G40" s="72">
        <f t="shared" si="0"/>
        <v>100</v>
      </c>
      <c r="H40" s="19"/>
    </row>
    <row r="41" spans="1:7" s="4" customFormat="1" ht="33" customHeight="1">
      <c r="A41" s="12"/>
      <c r="B41" s="12"/>
      <c r="C41" s="12">
        <v>2010</v>
      </c>
      <c r="D41" s="8" t="s">
        <v>12</v>
      </c>
      <c r="E41" s="20">
        <v>1654</v>
      </c>
      <c r="F41" s="20">
        <v>1654</v>
      </c>
      <c r="G41" s="68">
        <f t="shared" si="0"/>
        <v>100</v>
      </c>
    </row>
    <row r="42" spans="1:7" s="4" customFormat="1" ht="18" customHeight="1">
      <c r="A42" s="10"/>
      <c r="B42" s="11">
        <v>85219</v>
      </c>
      <c r="C42" s="11"/>
      <c r="D42" s="15" t="s">
        <v>6</v>
      </c>
      <c r="E42" s="7">
        <f>E43</f>
        <v>22800</v>
      </c>
      <c r="F42" s="7">
        <f>F43</f>
        <v>22800</v>
      </c>
      <c r="G42" s="73">
        <f t="shared" si="0"/>
        <v>100</v>
      </c>
    </row>
    <row r="43" spans="1:7" s="4" customFormat="1" ht="33" customHeight="1">
      <c r="A43" s="39"/>
      <c r="B43" s="39"/>
      <c r="C43" s="39">
        <v>2010</v>
      </c>
      <c r="D43" s="41" t="s">
        <v>12</v>
      </c>
      <c r="E43" s="24">
        <v>22800</v>
      </c>
      <c r="F43" s="24">
        <v>22800</v>
      </c>
      <c r="G43" s="69">
        <f t="shared" si="0"/>
        <v>100</v>
      </c>
    </row>
    <row r="44" spans="1:8" s="4" customFormat="1" ht="20.25" customHeight="1">
      <c r="A44" s="48">
        <v>900</v>
      </c>
      <c r="B44" s="49"/>
      <c r="C44" s="48"/>
      <c r="D44" s="50" t="s">
        <v>19</v>
      </c>
      <c r="E44" s="5">
        <f>E45</f>
        <v>142128</v>
      </c>
      <c r="F44" s="5">
        <f>F45</f>
        <v>142127</v>
      </c>
      <c r="G44" s="70">
        <f t="shared" si="0"/>
        <v>99.99929640887088</v>
      </c>
      <c r="H44" s="52"/>
    </row>
    <row r="45" spans="1:7" s="4" customFormat="1" ht="17.25" customHeight="1">
      <c r="A45" s="42"/>
      <c r="B45" s="43">
        <v>90015</v>
      </c>
      <c r="C45" s="43"/>
      <c r="D45" s="44" t="s">
        <v>20</v>
      </c>
      <c r="E45" s="45">
        <f>E46</f>
        <v>142128</v>
      </c>
      <c r="F45" s="45">
        <f>F46</f>
        <v>142127</v>
      </c>
      <c r="G45" s="72">
        <f t="shared" si="0"/>
        <v>99.99929640887088</v>
      </c>
    </row>
    <row r="46" spans="1:7" ht="33" customHeight="1">
      <c r="A46" s="12"/>
      <c r="B46" s="12"/>
      <c r="C46" s="12">
        <v>2010</v>
      </c>
      <c r="D46" s="8" t="s">
        <v>10</v>
      </c>
      <c r="E46" s="24">
        <v>142128</v>
      </c>
      <c r="F46" s="24">
        <v>142127</v>
      </c>
      <c r="G46" s="69">
        <f t="shared" si="0"/>
        <v>99.99929640887088</v>
      </c>
    </row>
    <row r="47" spans="1:7" s="4" customFormat="1" ht="22.5" customHeight="1">
      <c r="A47" s="79"/>
      <c r="B47" s="80"/>
      <c r="C47" s="81"/>
      <c r="D47" s="37" t="s">
        <v>7</v>
      </c>
      <c r="E47" s="38">
        <f>SUM(E16,E19,E24,E27,E44)</f>
        <v>1119810</v>
      </c>
      <c r="F47" s="38">
        <f>SUM(F16,F19,F24,F27,F44)</f>
        <v>1114226</v>
      </c>
      <c r="G47" s="71">
        <f t="shared" si="0"/>
        <v>99.50134397799627</v>
      </c>
    </row>
    <row r="48" spans="5:7" ht="12.75">
      <c r="E48" s="22"/>
      <c r="F48" s="21"/>
      <c r="G48" s="21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</sheetData>
  <mergeCells count="23">
    <mergeCell ref="G37:G38"/>
    <mergeCell ref="A37:C37"/>
    <mergeCell ref="D37:D38"/>
    <mergeCell ref="E37:E38"/>
    <mergeCell ref="F37:F38"/>
    <mergeCell ref="D4:G4"/>
    <mergeCell ref="D5:G5"/>
    <mergeCell ref="A8:E8"/>
    <mergeCell ref="A13:C13"/>
    <mergeCell ref="D13:D14"/>
    <mergeCell ref="E13:E14"/>
    <mergeCell ref="A9:E9"/>
    <mergeCell ref="A11:E11"/>
    <mergeCell ref="F29:F30"/>
    <mergeCell ref="G29:G30"/>
    <mergeCell ref="A47:C47"/>
    <mergeCell ref="D1:F1"/>
    <mergeCell ref="F13:F14"/>
    <mergeCell ref="C29:C30"/>
    <mergeCell ref="D29:D30"/>
    <mergeCell ref="E29:E30"/>
    <mergeCell ref="G13:G14"/>
    <mergeCell ref="D3:G3"/>
  </mergeCells>
  <printOptions horizontalCentered="1"/>
  <pageMargins left="0.4724409448818898" right="0.4724409448818898" top="0.82" bottom="0.69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2005-03-03T09:11:48Z</cp:lastPrinted>
  <dcterms:created xsi:type="dcterms:W3CDTF">2002-11-07T09:06:22Z</dcterms:created>
  <dcterms:modified xsi:type="dcterms:W3CDTF">2005-03-14T14:32:02Z</dcterms:modified>
  <cp:category/>
  <cp:version/>
  <cp:contentType/>
  <cp:contentStatus/>
</cp:coreProperties>
</file>